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PROJETS\ASSOCIATIONS_SUBVENTIONS\FOnds de solidarité interassociatif\2026\"/>
    </mc:Choice>
  </mc:AlternateContent>
  <bookViews>
    <workbookView xWindow="0" yWindow="0" windowWidth="28800" windowHeight="9900" firstSheet="1" activeTab="1"/>
  </bookViews>
  <sheets>
    <sheet name="Feuille1" sheetId="1" state="hidden" r:id="rId1"/>
    <sheet name="Budget_Général" sheetId="2" r:id="rId2"/>
    <sheet name="Budget_action" sheetId="4" state="hidden" r:id="rId3"/>
  </sheets>
  <definedNames>
    <definedName name="_xlnm.Print_Area" localSheetId="0">Feuille1!$A$1:$D$60</definedName>
  </definedNames>
  <calcPr calcId="162913"/>
  <fileRecoveryPr repairLoad="1"/>
</workbook>
</file>

<file path=xl/calcChain.xml><?xml version="1.0" encoding="utf-8"?>
<calcChain xmlns="http://schemas.openxmlformats.org/spreadsheetml/2006/main">
  <c r="B57" i="4" l="1"/>
  <c r="D57" i="4"/>
  <c r="D50" i="4"/>
  <c r="B50" i="4"/>
  <c r="D53" i="4"/>
  <c r="B50" i="2"/>
  <c r="B51" i="4" l="1"/>
  <c r="D51" i="4"/>
  <c r="D50" i="2"/>
  <c r="D53" i="2" l="1"/>
  <c r="B51" i="2" l="1"/>
  <c r="B57" i="2" s="1"/>
  <c r="D51" i="2" l="1"/>
  <c r="D57" i="2" s="1"/>
  <c r="F50" i="1"/>
  <c r="F57" i="1" s="1"/>
  <c r="I50" i="1"/>
  <c r="L13" i="1"/>
  <c r="O13" i="1"/>
  <c r="L11" i="1"/>
  <c r="L10" i="1"/>
  <c r="L9" i="1"/>
  <c r="P11" i="1" l="1"/>
  <c r="P12" i="1"/>
  <c r="P14" i="1"/>
  <c r="P16" i="1"/>
  <c r="M8" i="1"/>
  <c r="M14" i="1"/>
  <c r="M15" i="1"/>
  <c r="M16" i="1"/>
  <c r="M17" i="1"/>
  <c r="O17" i="1"/>
  <c r="G50" i="1" l="1"/>
  <c r="B50" i="1"/>
  <c r="F51" i="1" l="1"/>
  <c r="B51" i="1"/>
  <c r="B57" i="1"/>
  <c r="C33" i="1"/>
  <c r="H50" i="1"/>
  <c r="D50" i="1"/>
  <c r="L12" i="1" l="1"/>
  <c r="L18" i="1" s="1"/>
  <c r="M13" i="1" s="1"/>
  <c r="C50" i="1"/>
  <c r="M12" i="1" l="1"/>
  <c r="M11" i="1"/>
  <c r="M9" i="1"/>
  <c r="O8" i="1"/>
  <c r="M10" i="1"/>
  <c r="O18" i="1" l="1"/>
  <c r="P8" i="1" l="1"/>
  <c r="P15" i="1"/>
  <c r="P13" i="1"/>
  <c r="P9" i="1"/>
  <c r="P10" i="1"/>
  <c r="P17" i="1"/>
</calcChain>
</file>

<file path=xl/comments1.xml><?xml version="1.0" encoding="utf-8"?>
<comments xmlns="http://schemas.openxmlformats.org/spreadsheetml/2006/main">
  <authors>
    <author>Jérémy Le Bars</author>
  </authors>
  <commentList>
    <comment ref="F22" authorId="0" shapeId="0">
      <text>
        <r>
          <rPr>
            <b/>
            <sz val="9"/>
            <color indexed="81"/>
            <rFont val="Tahoma"/>
            <family val="2"/>
          </rPr>
          <t>Jérémy Le Bars:</t>
        </r>
        <r>
          <rPr>
            <sz val="9"/>
            <color indexed="81"/>
            <rFont val="Tahoma"/>
            <family val="2"/>
          </rPr>
          <t xml:space="preserve">
fonctionnement</t>
        </r>
      </text>
    </comment>
    <comment ref="A37" authorId="0" shapeId="0">
      <text>
        <r>
          <rPr>
            <b/>
            <sz val="9"/>
            <color indexed="81"/>
            <rFont val="Tahoma"/>
            <family val="2"/>
          </rPr>
          <t>Jérémy Le Bars:
Exemple fonds reversés à une œuvre caritative?</t>
        </r>
      </text>
    </comment>
    <comment ref="E38" authorId="0" shapeId="0">
      <text>
        <r>
          <rPr>
            <b/>
            <sz val="9"/>
            <color indexed="81"/>
            <rFont val="Tahoma"/>
            <family val="2"/>
          </rPr>
          <t>Jérémy Le Bars:</t>
        </r>
        <r>
          <rPr>
            <sz val="9"/>
            <color indexed="81"/>
            <rFont val="Tahoma"/>
            <family val="2"/>
          </rPr>
          <t xml:space="preserve">
possibilité d'articulation avec projets pluriannuels?</t>
        </r>
      </text>
    </comment>
  </commentList>
</comments>
</file>

<file path=xl/sharedStrings.xml><?xml version="1.0" encoding="utf-8"?>
<sst xmlns="http://schemas.openxmlformats.org/spreadsheetml/2006/main" count="267" uniqueCount="116">
  <si>
    <t xml:space="preserve">Association X -   BUDGET PREVISIONNEL                                    </t>
  </si>
  <si>
    <r>
      <t xml:space="preserve">   </t>
    </r>
    <r>
      <rPr>
        <sz val="11"/>
        <color theme="1"/>
        <rFont val="Arial"/>
        <family val="2"/>
      </rPr>
      <t>Exercice : 20......                            ou</t>
    </r>
    <r>
      <rPr>
        <sz val="8"/>
        <color theme="1"/>
        <rFont val="Arial"/>
        <family val="2"/>
      </rPr>
      <t xml:space="preserve"> Date </t>
    </r>
    <r>
      <rPr>
        <sz val="11"/>
        <color theme="1"/>
        <rFont val="Arial"/>
        <family val="2"/>
      </rPr>
      <t>de</t>
    </r>
    <r>
      <rPr>
        <sz val="8"/>
        <color theme="1"/>
        <rFont val="Arial"/>
        <family val="2"/>
      </rPr>
      <t xml:space="preserve"> </t>
    </r>
    <r>
      <rPr>
        <sz val="11"/>
        <color theme="1"/>
        <rFont val="Arial"/>
        <family val="2"/>
      </rPr>
      <t>début</t>
    </r>
    <r>
      <rPr>
        <sz val="8"/>
        <color theme="1"/>
        <rFont val="Arial"/>
        <family val="2"/>
      </rPr>
      <t xml:space="preserve"> :                                     Date </t>
    </r>
    <r>
      <rPr>
        <sz val="11"/>
        <color theme="1"/>
        <rFont val="Arial"/>
        <family val="2"/>
      </rPr>
      <t>de</t>
    </r>
    <r>
      <rPr>
        <sz val="8"/>
        <color theme="1"/>
        <rFont val="Arial"/>
        <family val="2"/>
      </rPr>
      <t xml:space="preserve"> fin :</t>
    </r>
  </si>
  <si>
    <t>CHARGES</t>
  </si>
  <si>
    <t>PRODUITS</t>
  </si>
  <si>
    <t>Région</t>
  </si>
  <si>
    <t>Documentation</t>
  </si>
  <si>
    <t>Commune(s)</t>
  </si>
  <si>
    <t>Divers</t>
  </si>
  <si>
    <t>Cotisations</t>
  </si>
  <si>
    <t>Autres</t>
  </si>
  <si>
    <t>TOTAL DES CHARGES</t>
  </si>
  <si>
    <t>TOTAL DES PRODUITS</t>
  </si>
  <si>
    <t>Bénévolat</t>
  </si>
  <si>
    <t>Dons en nature</t>
  </si>
  <si>
    <t>Budget général
Montant charges €</t>
  </si>
  <si>
    <t>Budget général
Montant produits €</t>
  </si>
  <si>
    <t>Budget projet 1
Montant Produits affectées €</t>
  </si>
  <si>
    <t>Budget projet 1
Montant charges affectées N €</t>
  </si>
  <si>
    <r>
      <t xml:space="preserve">Budget projet 1
Montant Produits affectées n+1 €
</t>
    </r>
    <r>
      <rPr>
        <b/>
        <sz val="9"/>
        <color theme="0"/>
        <rFont val="Arial"/>
        <family val="2"/>
      </rPr>
      <t>(non reporté budget global année N)</t>
    </r>
  </si>
  <si>
    <t>Charges fixes de fonctionnement</t>
  </si>
  <si>
    <t>Frais financiers</t>
  </si>
  <si>
    <t>Total des charges</t>
  </si>
  <si>
    <t>Achats matières et fournitures</t>
  </si>
  <si>
    <t>Prestations de services</t>
  </si>
  <si>
    <t>Ventes de produits finis</t>
  </si>
  <si>
    <t>État (à détailler)</t>
  </si>
  <si>
    <t>Politique de la Ville</t>
  </si>
  <si>
    <t>Emploi et solidarité</t>
  </si>
  <si>
    <t>Locations mobilières et immobilières</t>
  </si>
  <si>
    <t>Entretien et réparation</t>
  </si>
  <si>
    <t>Département (à détailler)</t>
  </si>
  <si>
    <t>Rémunérations intermédiaires et honoraires</t>
  </si>
  <si>
    <t>Publicité, publications</t>
  </si>
  <si>
    <t>Déplacements, missions et réceptions</t>
  </si>
  <si>
    <t>Organismes sociaux (à détailler)</t>
  </si>
  <si>
    <t>Services bancaires</t>
  </si>
  <si>
    <t>ASP (emplois aidés)</t>
  </si>
  <si>
    <t>Impôts et taxes sur rémunérations</t>
  </si>
  <si>
    <t>Autres (précisez)</t>
  </si>
  <si>
    <t>Autre impôts et taxes</t>
  </si>
  <si>
    <t>Rémunérations du personnel</t>
  </si>
  <si>
    <t>Autres charges de personnel</t>
  </si>
  <si>
    <t>Prestations en nature</t>
  </si>
  <si>
    <t>Achats non stockés de matières et fournitures</t>
  </si>
  <si>
    <t xml:space="preserve">Autres fournitures : </t>
  </si>
  <si>
    <t>Voir articulation subventions projet pluriannuels</t>
  </si>
  <si>
    <t>Assurance</t>
  </si>
  <si>
    <t>62 - Autres services extérieurs</t>
  </si>
  <si>
    <t>60 - Achats</t>
  </si>
  <si>
    <t>61 - Services extérieurs</t>
  </si>
  <si>
    <t>63 - Impôts et taxes</t>
  </si>
  <si>
    <t>64 - Charges de personnel</t>
  </si>
  <si>
    <t>65 - Autres charges de gestion courante</t>
  </si>
  <si>
    <t>66 – Charges financières</t>
  </si>
  <si>
    <t>67 - Charges exceptionnelles</t>
  </si>
  <si>
    <t>68 - Dotation aux amortissements, provisions et engagements</t>
  </si>
  <si>
    <r>
      <t xml:space="preserve">CHARGES INDIRECTES
</t>
    </r>
    <r>
      <rPr>
        <sz val="9"/>
        <color theme="1"/>
        <rFont val="Calibri"/>
        <family val="2"/>
        <scheme val="minor"/>
      </rPr>
      <t>(parts charges de personnel comptable par ex, frais d'assurance… reporté du budget pricipal considérées affectées sur le projet)</t>
    </r>
  </si>
  <si>
    <t>70 - Vente de produits finis, prestations de services,marchandises</t>
  </si>
  <si>
    <t>74 - Subventions d'exploitation</t>
  </si>
  <si>
    <t>75 - Autres produits de gestion courante</t>
  </si>
  <si>
    <t>76 - Produits financiers</t>
  </si>
  <si>
    <t>77 - Produits exceptionnels</t>
  </si>
  <si>
    <t>78 - Reprise sur amortissements et provisions</t>
  </si>
  <si>
    <t>Charges et cotisations sociales</t>
  </si>
  <si>
    <t>Aides financières</t>
  </si>
  <si>
    <t>reports en fonds dédiés</t>
  </si>
  <si>
    <t>Autre</t>
  </si>
  <si>
    <t>86 - Emploi des contributions volontaires en nature</t>
  </si>
  <si>
    <t>87 - Contributions volontaires en nature</t>
  </si>
  <si>
    <r>
      <t xml:space="preserve">Budget projet 1
Montant charges affectées N+1€
</t>
    </r>
    <r>
      <rPr>
        <b/>
        <sz val="9"/>
        <color theme="0"/>
        <rFont val="Arial"/>
        <family val="2"/>
      </rPr>
      <t>(non présenté au budget global année N?)</t>
    </r>
  </si>
  <si>
    <t>Voir si présentation en dépense et présentation en transfert de charges lors du budget n+1?</t>
  </si>
  <si>
    <t>Totalité subvention en N ou lissage? Rapport versement après paiement décalages dans le temps</t>
  </si>
  <si>
    <t>Guingamp-Paimpol Agglomération</t>
  </si>
  <si>
    <t>Fonds européens (FEADER-Leader)</t>
  </si>
  <si>
    <t>FEADER leader 20 000€ pour un projet sur N et N+1</t>
  </si>
  <si>
    <t>Dépenses</t>
  </si>
  <si>
    <t>montant</t>
  </si>
  <si>
    <t>%</t>
  </si>
  <si>
    <t>Recettes</t>
  </si>
  <si>
    <t xml:space="preserve">Montant </t>
  </si>
  <si>
    <t>Travaux</t>
  </si>
  <si>
    <t>Leader</t>
  </si>
  <si>
    <t>Prestation de service</t>
  </si>
  <si>
    <t>Etat</t>
  </si>
  <si>
    <t>Achat de matériel</t>
  </si>
  <si>
    <t>Communication</t>
  </si>
  <si>
    <t xml:space="preserve">RH </t>
  </si>
  <si>
    <t>Frais de structure</t>
  </si>
  <si>
    <t>Total Recettes publiques hors Leader</t>
  </si>
  <si>
    <t>Autofinancement</t>
  </si>
  <si>
    <r>
      <t>Recettes privées</t>
    </r>
    <r>
      <rPr>
        <sz val="11"/>
        <color rgb="FFFF0000"/>
        <rFont val="Calibri"/>
        <family val="2"/>
        <scheme val="minor"/>
      </rPr>
      <t>*</t>
    </r>
  </si>
  <si>
    <t>Total recettes hors Leader</t>
  </si>
  <si>
    <t xml:space="preserve">Total </t>
  </si>
  <si>
    <t>Total</t>
  </si>
  <si>
    <t>Région AAP projet 2</t>
  </si>
  <si>
    <t xml:space="preserve">Région AAP Projet 1 </t>
  </si>
  <si>
    <t>voir présentation</t>
  </si>
  <si>
    <t>Etat APP en lien avec projet 1 (leader)</t>
  </si>
  <si>
    <t>80% max</t>
  </si>
  <si>
    <t>Plan financement FEADER leader 20 000€ pour un projet sur N et N+1</t>
  </si>
  <si>
    <t>Excédent prévisionnel (bénéfice)</t>
  </si>
  <si>
    <t>Insuffisance prévisionnelle (déficit)</t>
  </si>
  <si>
    <r>
      <t>TOTAL DES PRODUITS</t>
    </r>
    <r>
      <rPr>
        <sz val="11"/>
        <color theme="1"/>
        <rFont val="Calibri"/>
        <family val="2"/>
        <scheme val="minor"/>
      </rPr>
      <t xml:space="preserve"> 
(dont contributions volontaires en nature)</t>
    </r>
  </si>
  <si>
    <r>
      <t xml:space="preserve">TOTAL DES CHARGES 
</t>
    </r>
    <r>
      <rPr>
        <sz val="11"/>
        <color theme="1"/>
        <rFont val="Calibri"/>
        <family val="2"/>
        <scheme val="minor"/>
      </rPr>
      <t>(dont contributions volontaires en nature)</t>
    </r>
  </si>
  <si>
    <t>€ de recettes sur projet  pour 58k9 de dépenses, voir articulation autofinancement</t>
  </si>
  <si>
    <t xml:space="preserve">prise en compte de subvention public au  financement global ok? </t>
  </si>
  <si>
    <t xml:space="preserve">Région </t>
  </si>
  <si>
    <t>Budget projet
Montant charges €</t>
  </si>
  <si>
    <t>Budget projet
Montant produits €</t>
  </si>
  <si>
    <r>
      <t xml:space="preserve">   </t>
    </r>
    <r>
      <rPr>
        <sz val="11"/>
        <color theme="1"/>
        <rFont val="Arial"/>
        <family val="2"/>
      </rPr>
      <t>Exercice : 2026.                            ou</t>
    </r>
    <r>
      <rPr>
        <sz val="8"/>
        <color theme="1"/>
        <rFont val="Arial"/>
        <family val="2"/>
      </rPr>
      <t xml:space="preserve"> Date </t>
    </r>
    <r>
      <rPr>
        <sz val="11"/>
        <color theme="1"/>
        <rFont val="Arial"/>
        <family val="2"/>
      </rPr>
      <t>de</t>
    </r>
    <r>
      <rPr>
        <sz val="8"/>
        <color theme="1"/>
        <rFont val="Arial"/>
        <family val="2"/>
      </rPr>
      <t xml:space="preserve"> </t>
    </r>
    <r>
      <rPr>
        <sz val="11"/>
        <color theme="1"/>
        <rFont val="Arial"/>
        <family val="2"/>
      </rPr>
      <t>début</t>
    </r>
    <r>
      <rPr>
        <sz val="8"/>
        <color theme="1"/>
        <rFont val="Arial"/>
        <family val="2"/>
      </rPr>
      <t xml:space="preserve"> :                                     Date </t>
    </r>
    <r>
      <rPr>
        <sz val="11"/>
        <color theme="1"/>
        <rFont val="Arial"/>
        <family val="2"/>
      </rPr>
      <t>de</t>
    </r>
    <r>
      <rPr>
        <sz val="8"/>
        <color theme="1"/>
        <rFont val="Arial"/>
        <family val="2"/>
      </rPr>
      <t xml:space="preserve"> fin :</t>
    </r>
  </si>
  <si>
    <t xml:space="preserve">BUDGET PREVISIONNEL                               </t>
  </si>
  <si>
    <t>Association …..</t>
  </si>
  <si>
    <t>Bénévolat (X journées estimées)</t>
  </si>
  <si>
    <t xml:space="preserve">   Exercice : 2026.     </t>
  </si>
  <si>
    <t xml:space="preserve">   Date de fin :</t>
  </si>
  <si>
    <t>Ou date de début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</si>
</sst>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quot; &quot;[$€-40C];[Red]&quot;-&quot;#,##0.00&quot; &quot;[$€-40C]"/>
    <numFmt numFmtId="165" formatCode="#,##0.00\ _€"/>
    <numFmt numFmtId="166" formatCode="#,##0.00\ &quot;€&quot;"/>
  </numFmts>
  <fonts count="25"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b/>
      <i/>
      <sz val="16"/>
      <color theme="1"/>
      <name val="Arial"/>
      <family val="2"/>
    </font>
    <font>
      <b/>
      <i/>
      <u/>
      <sz val="11"/>
      <color theme="1"/>
      <name val="Arial"/>
      <family val="2"/>
    </font>
    <font>
      <sz val="8"/>
      <color theme="1"/>
      <name val="Arial"/>
      <family val="2"/>
    </font>
    <font>
      <b/>
      <sz val="12"/>
      <color rgb="FF26BCEC"/>
      <name val="Arial"/>
      <family val="2"/>
    </font>
    <font>
      <b/>
      <sz val="10"/>
      <color theme="0"/>
      <name val="Arial"/>
      <family val="2"/>
    </font>
    <font>
      <sz val="11"/>
      <color rgb="FFFF0000"/>
      <name val="Calibri"/>
      <family val="2"/>
      <scheme val="minor"/>
    </font>
    <font>
      <b/>
      <sz val="11"/>
      <color theme="1"/>
      <name val="Calibri"/>
      <family val="2"/>
      <scheme val="minor"/>
    </font>
    <font>
      <sz val="8"/>
      <color theme="1"/>
      <name val="Arial"/>
    </font>
    <font>
      <b/>
      <sz val="9"/>
      <color theme="0"/>
      <name val="Arial"/>
      <family val="2"/>
    </font>
    <font>
      <sz val="9"/>
      <color theme="1"/>
      <name val="Calibri"/>
      <family val="2"/>
      <scheme val="minor"/>
    </font>
    <font>
      <sz val="11"/>
      <color rgb="FFFF0000"/>
      <name val="Arial"/>
      <family val="2"/>
    </font>
    <font>
      <sz val="9"/>
      <color indexed="81"/>
      <name val="Tahoma"/>
      <family val="2"/>
    </font>
    <font>
      <b/>
      <sz val="9"/>
      <color indexed="81"/>
      <name val="Tahoma"/>
      <family val="2"/>
    </font>
    <font>
      <b/>
      <sz val="11"/>
      <color rgb="FFFF0000"/>
      <name val="Calibri"/>
      <family val="2"/>
      <scheme val="minor"/>
    </font>
    <font>
      <sz val="11"/>
      <name val="Calibri"/>
      <family val="2"/>
      <scheme val="minor"/>
    </font>
    <font>
      <sz val="11"/>
      <color rgb="FF7030A0"/>
      <name val="Calibri"/>
      <family val="2"/>
      <scheme val="minor"/>
    </font>
    <font>
      <sz val="11"/>
      <color rgb="FF7030A0"/>
      <name val="Arial"/>
      <family val="2"/>
    </font>
    <font>
      <b/>
      <sz val="8"/>
      <color rgb="FF010202"/>
      <name val="Arial"/>
      <family val="2"/>
    </font>
    <font>
      <sz val="10"/>
      <color theme="1"/>
      <name val="Calibri"/>
      <family val="2"/>
      <scheme val="minor"/>
    </font>
    <font>
      <sz val="9"/>
      <color theme="1"/>
      <name val="Arial"/>
      <family val="2"/>
    </font>
    <font>
      <b/>
      <sz val="12"/>
      <color rgb="FF7030A0"/>
      <name val="Calibri"/>
      <family val="2"/>
    </font>
  </fonts>
  <fills count="8">
    <fill>
      <patternFill patternType="none"/>
    </fill>
    <fill>
      <patternFill patternType="gray125"/>
    </fill>
    <fill>
      <patternFill patternType="solid">
        <fgColor rgb="FFF19337"/>
        <bgColor indexed="64"/>
      </patternFill>
    </fill>
    <fill>
      <patternFill patternType="solid">
        <fgColor rgb="FF00AC9C"/>
        <bgColor indexed="64"/>
      </patternFill>
    </fill>
    <fill>
      <patternFill patternType="solid">
        <fgColor rgb="FF26BCEC"/>
        <bgColor indexed="64"/>
      </patternFill>
    </fill>
    <fill>
      <patternFill patternType="solid">
        <fgColor theme="2" tint="-0.749992370372631"/>
        <bgColor indexed="64"/>
      </patternFill>
    </fill>
    <fill>
      <patternFill patternType="solid">
        <fgColor theme="4" tint="0.79998168889431442"/>
        <bgColor indexed="64"/>
      </patternFill>
    </fill>
    <fill>
      <patternFill patternType="solid">
        <fgColor theme="6" tint="0.59999389629810485"/>
        <bgColor indexed="64"/>
      </patternFill>
    </fill>
  </fills>
  <borders count="30">
    <border>
      <left/>
      <right/>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rgb="FF000000"/>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rgb="FF000000"/>
      </bottom>
      <diagonal/>
    </border>
    <border>
      <left style="thin">
        <color rgb="FF000000"/>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4" fillId="0" borderId="0">
      <alignment horizontal="center"/>
    </xf>
    <xf numFmtId="0" fontId="4" fillId="0" borderId="0">
      <alignment horizontal="center" textRotation="90"/>
    </xf>
    <xf numFmtId="0" fontId="5" fillId="0" borderId="0"/>
    <xf numFmtId="164" fontId="5" fillId="0" borderId="0"/>
  </cellStyleXfs>
  <cellXfs count="134">
    <xf numFmtId="0" fontId="0" fillId="0" borderId="0" xfId="0"/>
    <xf numFmtId="0" fontId="6" fillId="0" borderId="0" xfId="0" applyFont="1" applyAlignment="1">
      <alignment horizontal="justify"/>
    </xf>
    <xf numFmtId="0" fontId="0" fillId="0" borderId="0" xfId="0" applyAlignment="1">
      <alignment horizontal="left"/>
    </xf>
    <xf numFmtId="0" fontId="6" fillId="0" borderId="2" xfId="0" applyFont="1" applyBorder="1" applyAlignment="1">
      <alignment horizontal="left"/>
    </xf>
    <xf numFmtId="3" fontId="6" fillId="0" borderId="2" xfId="0" applyNumberFormat="1" applyFont="1" applyBorder="1" applyAlignment="1">
      <alignment horizontal="right"/>
    </xf>
    <xf numFmtId="3" fontId="6" fillId="0" borderId="1" xfId="0" applyNumberFormat="1" applyFont="1" applyBorder="1" applyAlignment="1">
      <alignment horizontal="right"/>
    </xf>
    <xf numFmtId="0" fontId="7" fillId="0" borderId="0" xfId="0" applyFont="1" applyAlignment="1">
      <alignment horizontal="left"/>
    </xf>
    <xf numFmtId="0" fontId="6" fillId="0" borderId="0" xfId="0" applyFont="1" applyAlignment="1"/>
    <xf numFmtId="0" fontId="6" fillId="0" borderId="4" xfId="0" applyFont="1" applyBorder="1" applyAlignment="1">
      <alignment horizontal="left"/>
    </xf>
    <xf numFmtId="0" fontId="8" fillId="2"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3" fontId="6" fillId="0" borderId="7" xfId="0" applyNumberFormat="1" applyFont="1" applyBorder="1" applyAlignment="1">
      <alignment horizontal="right"/>
    </xf>
    <xf numFmtId="0" fontId="8" fillId="4" borderId="0"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11" fillId="0" borderId="7" xfId="0" applyFont="1" applyFill="1" applyBorder="1" applyAlignment="1">
      <alignment horizontal="left"/>
    </xf>
    <xf numFmtId="3" fontId="11" fillId="0" borderId="7" xfId="0" applyNumberFormat="1" applyFont="1" applyFill="1" applyBorder="1" applyAlignment="1">
      <alignment horizontal="right"/>
    </xf>
    <xf numFmtId="3" fontId="11" fillId="0" borderId="7" xfId="0" applyNumberFormat="1" applyFont="1" applyBorder="1" applyAlignment="1">
      <alignment horizontal="right"/>
    </xf>
    <xf numFmtId="0" fontId="8" fillId="3" borderId="1"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3" fillId="0" borderId="4" xfId="0" applyFont="1" applyBorder="1" applyAlignment="1">
      <alignment horizontal="left" vertical="center"/>
    </xf>
    <xf numFmtId="0" fontId="3" fillId="0" borderId="4" xfId="0" applyFont="1" applyBorder="1" applyAlignment="1">
      <alignment horizontal="left"/>
    </xf>
    <xf numFmtId="3" fontId="3" fillId="0" borderId="2" xfId="0" applyNumberFormat="1" applyFont="1" applyBorder="1" applyAlignment="1">
      <alignment horizontal="right"/>
    </xf>
    <xf numFmtId="0" fontId="3" fillId="0" borderId="2" xfId="0" applyFont="1" applyBorder="1" applyAlignment="1">
      <alignment horizontal="left"/>
    </xf>
    <xf numFmtId="3" fontId="3" fillId="0" borderId="1" xfId="0" applyNumberFormat="1" applyFont="1" applyBorder="1" applyAlignment="1">
      <alignment horizontal="right"/>
    </xf>
    <xf numFmtId="3" fontId="3" fillId="0" borderId="1" xfId="0" applyNumberFormat="1" applyFont="1" applyBorder="1" applyAlignment="1">
      <alignment horizontal="left" vertical="center"/>
    </xf>
    <xf numFmtId="0" fontId="10" fillId="0" borderId="2" xfId="0" applyFont="1" applyBorder="1" applyAlignment="1">
      <alignment horizontal="left" vertical="center"/>
    </xf>
    <xf numFmtId="3" fontId="3" fillId="0" borderId="1" xfId="0" applyNumberFormat="1" applyFont="1" applyBorder="1" applyAlignment="1">
      <alignment horizontal="right" vertical="center"/>
    </xf>
    <xf numFmtId="0" fontId="3" fillId="0" borderId="2" xfId="0" applyFont="1" applyBorder="1" applyAlignment="1">
      <alignment horizontal="left" vertical="center"/>
    </xf>
    <xf numFmtId="0" fontId="10" fillId="0" borderId="4" xfId="0" applyFont="1" applyBorder="1" applyAlignment="1">
      <alignment horizontal="left" vertical="center"/>
    </xf>
    <xf numFmtId="3" fontId="3" fillId="0" borderId="2" xfId="0" applyNumberFormat="1" applyFont="1" applyBorder="1" applyAlignment="1">
      <alignment horizontal="right" vertical="center"/>
    </xf>
    <xf numFmtId="0" fontId="10" fillId="0" borderId="7" xfId="0" applyFont="1" applyBorder="1" applyAlignment="1">
      <alignment horizontal="left" vertical="center" wrapText="1"/>
    </xf>
    <xf numFmtId="3" fontId="3" fillId="0" borderId="7" xfId="0" applyNumberFormat="1" applyFont="1" applyBorder="1" applyAlignment="1">
      <alignment horizontal="right" vertical="center"/>
    </xf>
    <xf numFmtId="0" fontId="3" fillId="0" borderId="7" xfId="0" applyFont="1" applyBorder="1" applyAlignment="1">
      <alignment horizontal="left" vertical="center"/>
    </xf>
    <xf numFmtId="3" fontId="3" fillId="5" borderId="2" xfId="0" applyNumberFormat="1" applyFont="1" applyFill="1" applyBorder="1" applyAlignment="1">
      <alignment horizontal="right" vertical="center"/>
    </xf>
    <xf numFmtId="3" fontId="3" fillId="5" borderId="1" xfId="0" applyNumberFormat="1" applyFont="1" applyFill="1" applyBorder="1" applyAlignment="1">
      <alignment horizontal="right" vertical="center"/>
    </xf>
    <xf numFmtId="0" fontId="3" fillId="0" borderId="5" xfId="0" applyFont="1" applyBorder="1" applyAlignment="1">
      <alignment horizontal="left" vertical="center"/>
    </xf>
    <xf numFmtId="3" fontId="3" fillId="5" borderId="3" xfId="0" applyNumberFormat="1" applyFont="1" applyFill="1" applyBorder="1" applyAlignment="1">
      <alignment horizontal="right" vertical="center"/>
    </xf>
    <xf numFmtId="3" fontId="3" fillId="0" borderId="3" xfId="0" applyNumberFormat="1" applyFont="1" applyBorder="1" applyAlignment="1">
      <alignment horizontal="right" vertical="center"/>
    </xf>
    <xf numFmtId="0" fontId="3" fillId="0" borderId="3" xfId="0" applyFont="1" applyBorder="1" applyAlignment="1">
      <alignment horizontal="left" vertical="center"/>
    </xf>
    <xf numFmtId="3" fontId="3" fillId="5" borderId="6" xfId="0" applyNumberFormat="1" applyFont="1" applyFill="1" applyBorder="1" applyAlignment="1">
      <alignment horizontal="right" vertical="center"/>
    </xf>
    <xf numFmtId="3" fontId="3" fillId="0" borderId="6" xfId="0" applyNumberFormat="1" applyFont="1" applyBorder="1" applyAlignment="1">
      <alignment horizontal="right" vertical="center"/>
    </xf>
    <xf numFmtId="0" fontId="10" fillId="2" borderId="7" xfId="0" applyFont="1" applyFill="1" applyBorder="1" applyAlignment="1">
      <alignment horizontal="left" vertical="center"/>
    </xf>
    <xf numFmtId="3" fontId="3" fillId="2" borderId="7" xfId="0" applyNumberFormat="1" applyFont="1" applyFill="1" applyBorder="1" applyAlignment="1">
      <alignment horizontal="right" vertical="center"/>
    </xf>
    <xf numFmtId="3" fontId="3" fillId="4" borderId="7" xfId="0" applyNumberFormat="1" applyFont="1" applyFill="1" applyBorder="1" applyAlignment="1">
      <alignment horizontal="right" vertical="center"/>
    </xf>
    <xf numFmtId="0" fontId="10" fillId="3" borderId="7" xfId="0" applyFont="1" applyFill="1" applyBorder="1" applyAlignment="1">
      <alignment horizontal="left" vertical="center"/>
    </xf>
    <xf numFmtId="3" fontId="3" fillId="3" borderId="7" xfId="0" applyNumberFormat="1" applyFont="1" applyFill="1" applyBorder="1" applyAlignment="1">
      <alignment horizontal="right" vertical="center"/>
    </xf>
    <xf numFmtId="3" fontId="3" fillId="0" borderId="9" xfId="0" applyNumberFormat="1" applyFont="1" applyBorder="1" applyAlignment="1">
      <alignment horizontal="right" vertical="center"/>
    </xf>
    <xf numFmtId="0" fontId="14" fillId="0" borderId="0" xfId="0" applyFont="1"/>
    <xf numFmtId="0" fontId="10" fillId="0" borderId="4" xfId="0" applyFont="1" applyBorder="1" applyAlignment="1">
      <alignment horizontal="left" vertical="center" wrapText="1"/>
    </xf>
    <xf numFmtId="0" fontId="10" fillId="0" borderId="10" xfId="0" applyFont="1" applyBorder="1" applyAlignment="1">
      <alignment horizontal="left" vertical="center"/>
    </xf>
    <xf numFmtId="0" fontId="10" fillId="0" borderId="11" xfId="0" applyFont="1" applyBorder="1" applyAlignment="1">
      <alignment horizontal="left" vertical="center" wrapText="1"/>
    </xf>
    <xf numFmtId="3" fontId="3" fillId="0" borderId="11" xfId="0" applyNumberFormat="1" applyFont="1" applyBorder="1" applyAlignment="1">
      <alignment horizontal="left" vertical="center"/>
    </xf>
    <xf numFmtId="3" fontId="3" fillId="0" borderId="12" xfId="0" applyNumberFormat="1" applyFont="1" applyBorder="1" applyAlignment="1">
      <alignment horizontal="left" vertical="center"/>
    </xf>
    <xf numFmtId="3" fontId="3" fillId="0" borderId="12" xfId="0" applyNumberFormat="1" applyFont="1" applyBorder="1" applyAlignment="1">
      <alignment horizontal="right" vertical="center"/>
    </xf>
    <xf numFmtId="3" fontId="3" fillId="0" borderId="13" xfId="0" applyNumberFormat="1" applyFont="1" applyBorder="1" applyAlignment="1">
      <alignment horizontal="right" vertical="center"/>
    </xf>
    <xf numFmtId="0" fontId="9" fillId="0" borderId="4" xfId="0" applyFont="1" applyBorder="1" applyAlignment="1">
      <alignment horizontal="left" vertical="center"/>
    </xf>
    <xf numFmtId="0" fontId="17" fillId="0" borderId="2" xfId="0" applyFont="1" applyBorder="1" applyAlignment="1">
      <alignment horizontal="left" vertical="center"/>
    </xf>
    <xf numFmtId="0" fontId="19" fillId="0" borderId="2" xfId="0" applyFont="1" applyBorder="1" applyAlignment="1">
      <alignment horizontal="left"/>
    </xf>
    <xf numFmtId="0" fontId="19" fillId="0" borderId="2" xfId="0" applyFont="1" applyBorder="1" applyAlignment="1">
      <alignment horizontal="left" vertical="center"/>
    </xf>
    <xf numFmtId="3" fontId="19" fillId="0" borderId="2" xfId="0" applyNumberFormat="1" applyFont="1" applyBorder="1" applyAlignment="1">
      <alignment horizontal="right" vertical="center"/>
    </xf>
    <xf numFmtId="0" fontId="20" fillId="0" borderId="0" xfId="0" applyFont="1"/>
    <xf numFmtId="0" fontId="0" fillId="0" borderId="14" xfId="0" applyBorder="1"/>
    <xf numFmtId="0" fontId="0" fillId="0" borderId="15" xfId="0" applyBorder="1"/>
    <xf numFmtId="0" fontId="0" fillId="0" borderId="16" xfId="0" applyBorder="1"/>
    <xf numFmtId="0" fontId="0" fillId="0" borderId="17" xfId="0" applyBorder="1" applyAlignment="1">
      <alignment wrapText="1"/>
    </xf>
    <xf numFmtId="165" fontId="0" fillId="0" borderId="0" xfId="0" applyNumberFormat="1" applyBorder="1"/>
    <xf numFmtId="10" fontId="0" fillId="0" borderId="18" xfId="0" applyNumberFormat="1" applyBorder="1"/>
    <xf numFmtId="0" fontId="10" fillId="6" borderId="17" xfId="0" applyFont="1" applyFill="1" applyBorder="1"/>
    <xf numFmtId="166" fontId="10" fillId="6" borderId="0" xfId="0" applyNumberFormat="1" applyFont="1" applyFill="1" applyBorder="1"/>
    <xf numFmtId="10" fontId="10" fillId="6" borderId="18" xfId="0" applyNumberFormat="1" applyFont="1" applyFill="1" applyBorder="1"/>
    <xf numFmtId="0" fontId="0" fillId="0" borderId="17" xfId="0" applyBorder="1"/>
    <xf numFmtId="166" fontId="0" fillId="0" borderId="0" xfId="0" applyNumberFormat="1" applyBorder="1"/>
    <xf numFmtId="0" fontId="0" fillId="0" borderId="0" xfId="0" applyBorder="1"/>
    <xf numFmtId="10" fontId="18" fillId="0" borderId="18" xfId="0" applyNumberFormat="1" applyFont="1" applyBorder="1"/>
    <xf numFmtId="0" fontId="10" fillId="7" borderId="0" xfId="0" applyFont="1" applyFill="1" applyBorder="1"/>
    <xf numFmtId="166" fontId="10" fillId="7" borderId="0" xfId="0" applyNumberFormat="1" applyFont="1" applyFill="1" applyBorder="1"/>
    <xf numFmtId="10" fontId="10" fillId="7" borderId="18" xfId="0" applyNumberFormat="1" applyFont="1" applyFill="1" applyBorder="1"/>
    <xf numFmtId="0" fontId="0" fillId="0" borderId="19" xfId="0" applyBorder="1" applyAlignment="1">
      <alignment horizontal="right"/>
    </xf>
    <xf numFmtId="166" fontId="0" fillId="0" borderId="20" xfId="0" applyNumberFormat="1" applyBorder="1"/>
    <xf numFmtId="10" fontId="0" fillId="0" borderId="21" xfId="0" applyNumberFormat="1" applyBorder="1"/>
    <xf numFmtId="0" fontId="20" fillId="0" borderId="0" xfId="0" applyFont="1" applyAlignment="1">
      <alignment horizontal="left"/>
    </xf>
    <xf numFmtId="165" fontId="0" fillId="0" borderId="0" xfId="0" applyNumberFormat="1" applyAlignment="1">
      <alignment horizontal="left"/>
    </xf>
    <xf numFmtId="166" fontId="19" fillId="0" borderId="0" xfId="0" applyNumberFormat="1" applyFont="1" applyBorder="1"/>
    <xf numFmtId="0" fontId="21" fillId="0" borderId="0" xfId="0" applyFont="1" applyAlignment="1">
      <alignment vertical="center" wrapText="1"/>
    </xf>
    <xf numFmtId="3" fontId="6" fillId="2" borderId="3" xfId="0" applyNumberFormat="1" applyFont="1" applyFill="1" applyBorder="1" applyAlignment="1">
      <alignment horizontal="right"/>
    </xf>
    <xf numFmtId="3" fontId="6" fillId="3" borderId="6" xfId="0" applyNumberFormat="1" applyFont="1" applyFill="1" applyBorder="1" applyAlignment="1">
      <alignment horizontal="right"/>
    </xf>
    <xf numFmtId="3" fontId="6" fillId="0" borderId="3" xfId="0" applyNumberFormat="1" applyFont="1" applyFill="1" applyBorder="1" applyAlignment="1">
      <alignment horizontal="right"/>
    </xf>
    <xf numFmtId="3" fontId="6" fillId="0" borderId="6" xfId="0" applyNumberFormat="1" applyFont="1" applyFill="1" applyBorder="1" applyAlignment="1">
      <alignment horizontal="right"/>
    </xf>
    <xf numFmtId="0" fontId="6" fillId="2" borderId="5" xfId="0" applyFont="1" applyFill="1" applyBorder="1" applyAlignment="1">
      <alignment horizontal="right"/>
    </xf>
    <xf numFmtId="0" fontId="6" fillId="3" borderId="3" xfId="0" applyFont="1" applyFill="1" applyBorder="1" applyAlignment="1">
      <alignment horizontal="right"/>
    </xf>
    <xf numFmtId="3" fontId="6" fillId="0" borderId="8" xfId="0" applyNumberFormat="1" applyFont="1" applyFill="1" applyBorder="1" applyAlignment="1">
      <alignment horizontal="right"/>
    </xf>
    <xf numFmtId="0" fontId="10" fillId="3" borderId="7"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20" fillId="0" borderId="0" xfId="0" applyFont="1" applyAlignment="1">
      <alignment horizontal="right"/>
    </xf>
    <xf numFmtId="0" fontId="20" fillId="0" borderId="0" xfId="0" applyFont="1" applyBorder="1"/>
    <xf numFmtId="0" fontId="0" fillId="0" borderId="0" xfId="0" applyBorder="1" applyAlignment="1">
      <alignment horizontal="left"/>
    </xf>
    <xf numFmtId="0" fontId="0" fillId="0" borderId="0" xfId="0" applyBorder="1" applyAlignment="1">
      <alignment wrapText="1"/>
    </xf>
    <xf numFmtId="0" fontId="0" fillId="0" borderId="0" xfId="0" applyFill="1" applyBorder="1"/>
    <xf numFmtId="10" fontId="0" fillId="0" borderId="0" xfId="0" applyNumberFormat="1" applyFill="1" applyBorder="1"/>
    <xf numFmtId="0" fontId="10" fillId="0" borderId="0" xfId="0" applyFont="1" applyFill="1" applyBorder="1"/>
    <xf numFmtId="166" fontId="10" fillId="0" borderId="0" xfId="0" applyNumberFormat="1" applyFont="1" applyFill="1" applyBorder="1"/>
    <xf numFmtId="10" fontId="10" fillId="0" borderId="0" xfId="0" applyNumberFormat="1" applyFont="1" applyFill="1" applyBorder="1"/>
    <xf numFmtId="0" fontId="0" fillId="0" borderId="0" xfId="0" applyFill="1" applyBorder="1" applyAlignment="1">
      <alignment horizontal="left"/>
    </xf>
    <xf numFmtId="0" fontId="11" fillId="0" borderId="4" xfId="0" applyFont="1" applyBorder="1" applyAlignment="1">
      <alignment horizontal="left"/>
    </xf>
    <xf numFmtId="3" fontId="3" fillId="0" borderId="1" xfId="0" applyNumberFormat="1" applyFont="1" applyFill="1" applyBorder="1" applyAlignment="1">
      <alignment horizontal="right" vertical="center"/>
    </xf>
    <xf numFmtId="3" fontId="3" fillId="0" borderId="6" xfId="0" applyNumberFormat="1" applyFont="1" applyFill="1" applyBorder="1" applyAlignment="1">
      <alignment horizontal="right" vertical="center"/>
    </xf>
    <xf numFmtId="3" fontId="3" fillId="0" borderId="23" xfId="0" applyNumberFormat="1" applyFont="1" applyBorder="1" applyAlignment="1">
      <alignment horizontal="right" vertical="center"/>
    </xf>
    <xf numFmtId="3" fontId="3" fillId="0" borderId="24" xfId="0" applyNumberFormat="1" applyFont="1" applyBorder="1" applyAlignment="1">
      <alignment horizontal="right" vertical="center"/>
    </xf>
    <xf numFmtId="3" fontId="3" fillId="0" borderId="25" xfId="0" applyNumberFormat="1" applyFont="1" applyBorder="1" applyAlignment="1">
      <alignment horizontal="right" vertical="center"/>
    </xf>
    <xf numFmtId="3" fontId="3" fillId="0" borderId="4" xfId="0" applyNumberFormat="1" applyFont="1" applyBorder="1" applyAlignment="1">
      <alignment horizontal="right" vertical="center"/>
    </xf>
    <xf numFmtId="3" fontId="3" fillId="0" borderId="0" xfId="0" applyNumberFormat="1" applyFont="1" applyBorder="1" applyAlignment="1">
      <alignment horizontal="right" vertical="center"/>
    </xf>
    <xf numFmtId="3" fontId="6" fillId="0" borderId="0" xfId="0" applyNumberFormat="1" applyFont="1" applyBorder="1" applyAlignment="1">
      <alignment horizontal="right"/>
    </xf>
    <xf numFmtId="3" fontId="11" fillId="0" borderId="0" xfId="0" applyNumberFormat="1" applyFont="1" applyBorder="1" applyAlignment="1">
      <alignment horizontal="right"/>
    </xf>
    <xf numFmtId="3" fontId="3" fillId="0" borderId="26" xfId="0" applyNumberFormat="1" applyFont="1" applyBorder="1" applyAlignment="1">
      <alignment horizontal="right" vertical="center"/>
    </xf>
    <xf numFmtId="3" fontId="3" fillId="0" borderId="0" xfId="0" applyNumberFormat="1" applyFont="1" applyFill="1" applyBorder="1" applyAlignment="1">
      <alignment horizontal="right" vertical="center"/>
    </xf>
    <xf numFmtId="3" fontId="3" fillId="0" borderId="22" xfId="0" applyNumberFormat="1" applyFont="1" applyFill="1" applyBorder="1" applyAlignment="1">
      <alignment horizontal="right" vertical="center"/>
    </xf>
    <xf numFmtId="0" fontId="10" fillId="0" borderId="27" xfId="0" applyFont="1" applyBorder="1" applyAlignment="1">
      <alignment horizontal="left" vertical="center" wrapText="1"/>
    </xf>
    <xf numFmtId="0" fontId="3" fillId="0" borderId="28" xfId="0" applyFont="1" applyBorder="1" applyAlignment="1">
      <alignment horizontal="left" vertical="center"/>
    </xf>
    <xf numFmtId="0" fontId="11" fillId="0" borderId="28" xfId="0" applyFont="1" applyBorder="1" applyAlignment="1">
      <alignment horizontal="left"/>
    </xf>
    <xf numFmtId="0" fontId="11" fillId="4" borderId="28" xfId="0" applyFont="1" applyFill="1" applyBorder="1" applyAlignment="1">
      <alignment horizontal="left"/>
    </xf>
    <xf numFmtId="0" fontId="6" fillId="0" borderId="28" xfId="0" applyFont="1" applyBorder="1" applyAlignment="1">
      <alignment horizontal="left"/>
    </xf>
    <xf numFmtId="0" fontId="10" fillId="0" borderId="28" xfId="0" applyFont="1" applyBorder="1" applyAlignment="1">
      <alignment horizontal="left" vertical="center"/>
    </xf>
    <xf numFmtId="0" fontId="17" fillId="0" borderId="28" xfId="0" applyFont="1" applyBorder="1" applyAlignment="1">
      <alignment horizontal="left" vertical="center"/>
    </xf>
    <xf numFmtId="0" fontId="21" fillId="0" borderId="28" xfId="0" applyFont="1" applyBorder="1" applyAlignment="1">
      <alignment vertical="center" wrapText="1"/>
    </xf>
    <xf numFmtId="0" fontId="3" fillId="0" borderId="28" xfId="0" applyFont="1" applyFill="1" applyBorder="1" applyAlignment="1">
      <alignment horizontal="left" vertical="center"/>
    </xf>
    <xf numFmtId="0" fontId="3" fillId="0" borderId="29" xfId="0" applyFont="1" applyFill="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left" vertical="center"/>
    </xf>
    <xf numFmtId="0" fontId="22" fillId="0" borderId="0" xfId="0" applyFont="1" applyAlignment="1"/>
    <xf numFmtId="0" fontId="22" fillId="0" borderId="0" xfId="0" applyFont="1" applyAlignment="1">
      <alignment horizontal="right"/>
    </xf>
    <xf numFmtId="0" fontId="23" fillId="0" borderId="0" xfId="0" applyFont="1" applyAlignment="1">
      <alignment horizontal="justify"/>
    </xf>
    <xf numFmtId="0" fontId="21" fillId="0" borderId="29" xfId="0" applyFont="1" applyBorder="1" applyAlignment="1">
      <alignment vertical="center" wrapText="1"/>
    </xf>
    <xf numFmtId="0" fontId="24" fillId="0" borderId="0" xfId="0" applyFont="1"/>
  </cellXfs>
  <cellStyles count="5">
    <cellStyle name="Heading" xfId="1"/>
    <cellStyle name="Heading1" xfId="2"/>
    <cellStyle name="Normal" xfId="0" builtinId="0" customBuiltin="1"/>
    <cellStyle name="Result" xfId="3"/>
    <cellStyle name="Result2" xfId="4"/>
  </cellStyles>
  <dxfs count="28">
    <dxf>
      <font>
        <b val="0"/>
        <i val="0"/>
        <strike val="0"/>
        <condense val="0"/>
        <extend val="0"/>
        <outline val="0"/>
        <shadow val="0"/>
        <u val="none"/>
        <vertAlign val="baseline"/>
        <sz val="8"/>
        <color theme="1"/>
        <name val="Arial"/>
        <scheme val="none"/>
      </font>
      <numFmt numFmtId="3" formatCode="#,##0"/>
      <alignment horizontal="right" vertical="bottom" textRotation="0" wrapText="0" indent="0" justifyLastLine="0" shrinkToFit="0" readingOrder="0"/>
      <border diagonalUp="0" diagonalDown="0">
        <left style="thin">
          <color rgb="FF000000"/>
        </left>
        <right/>
        <top/>
        <bottom style="thin">
          <color rgb="FF000000"/>
        </bottom>
        <vertical/>
        <horizontal/>
      </border>
    </dxf>
    <dxf>
      <font>
        <b val="0"/>
        <i val="0"/>
        <strike val="0"/>
        <condense val="0"/>
        <extend val="0"/>
        <outline val="0"/>
        <shadow val="0"/>
        <u val="none"/>
        <vertAlign val="baseline"/>
        <sz val="8"/>
        <color theme="1"/>
        <name val="Arial"/>
        <scheme val="none"/>
      </font>
      <alignment horizontal="left" vertical="bottom" textRotation="0" wrapText="0" indent="0" justifyLastLine="0" shrinkToFit="0" readingOrder="0"/>
      <border diagonalUp="0" diagonalDown="0">
        <left style="thin">
          <color rgb="FF000000"/>
        </left>
        <right style="thin">
          <color rgb="FF000000"/>
        </right>
        <top/>
        <bottom style="thin">
          <color rgb="FF000000"/>
        </bottom>
        <vertical/>
        <horizontal/>
      </border>
    </dxf>
    <dxf>
      <font>
        <b val="0"/>
        <i val="0"/>
        <strike val="0"/>
        <condense val="0"/>
        <extend val="0"/>
        <outline val="0"/>
        <shadow val="0"/>
        <u val="none"/>
        <vertAlign val="baseline"/>
        <sz val="8"/>
        <color theme="1"/>
        <name val="Arial"/>
        <scheme val="none"/>
      </font>
      <numFmt numFmtId="3" formatCode="#,##0"/>
      <alignment horizontal="right" vertical="bottom" textRotation="0" wrapText="0" indent="0" justifyLastLine="0" shrinkToFit="0" readingOrder="0"/>
      <border diagonalUp="0" diagonalDown="0">
        <left style="thin">
          <color rgb="FF000000"/>
        </left>
        <right style="thin">
          <color rgb="FF000000"/>
        </right>
        <top/>
        <bottom style="thin">
          <color rgb="FF000000"/>
        </bottom>
        <vertical/>
        <horizontal/>
      </border>
    </dxf>
    <dxf>
      <font>
        <b val="0"/>
        <i val="0"/>
        <strike val="0"/>
        <condense val="0"/>
        <extend val="0"/>
        <outline val="0"/>
        <shadow val="0"/>
        <u val="none"/>
        <vertAlign val="baseline"/>
        <sz val="8"/>
        <color theme="1"/>
        <name val="Arial"/>
        <scheme val="none"/>
      </font>
      <alignment horizontal="left" vertical="bottom" textRotation="0" wrapText="0" indent="0" justifyLastLine="0" shrinkToFit="0" readingOrder="0"/>
      <border diagonalUp="0" diagonalDown="0">
        <left/>
        <right style="thin">
          <color rgb="FF000000"/>
        </right>
        <top/>
        <bottom style="thin">
          <color rgb="FF000000"/>
        </bottom>
        <vertical/>
        <horizontal/>
      </border>
    </dxf>
    <dxf>
      <border outline="0">
        <left style="thin">
          <color rgb="FF000000"/>
        </left>
        <right style="thin">
          <color rgb="FF000000"/>
        </right>
        <top style="thin">
          <color rgb="FF000000"/>
        </top>
        <bottom style="thin">
          <color rgb="FF000000"/>
        </bottom>
      </border>
    </dxf>
    <dxf>
      <border outline="0">
        <bottom style="thin">
          <color rgb="FF000000"/>
        </bottom>
      </border>
    </dxf>
    <dxf>
      <alignment horizontal="center" vertical="center" textRotation="0" wrapText="1" indent="0" justifyLastLine="0" shrinkToFit="0" readingOrder="0"/>
    </dxf>
    <dxf>
      <fill>
        <patternFill>
          <bgColor rgb="FFFF0000"/>
        </patternFill>
      </fill>
    </dxf>
    <dxf>
      <font>
        <b val="0"/>
        <i val="0"/>
        <strike val="0"/>
        <condense val="0"/>
        <extend val="0"/>
        <outline val="0"/>
        <shadow val="0"/>
        <u val="none"/>
        <vertAlign val="baseline"/>
        <sz val="8"/>
        <color theme="1"/>
        <name val="Arial"/>
        <scheme val="none"/>
      </font>
      <numFmt numFmtId="3" formatCode="#,##0"/>
      <alignment horizontal="right" vertical="bottom" textRotation="0" wrapText="0" indent="0" justifyLastLine="0" shrinkToFit="0" readingOrder="0"/>
      <border diagonalUp="0" diagonalDown="0">
        <left style="thin">
          <color rgb="FF000000"/>
        </left>
        <right/>
        <top/>
        <bottom style="thin">
          <color rgb="FF000000"/>
        </bottom>
        <vertical/>
        <horizontal/>
      </border>
    </dxf>
    <dxf>
      <font>
        <b val="0"/>
        <i val="0"/>
        <strike val="0"/>
        <condense val="0"/>
        <extend val="0"/>
        <outline val="0"/>
        <shadow val="0"/>
        <u val="none"/>
        <vertAlign val="baseline"/>
        <sz val="8"/>
        <color theme="1"/>
        <name val="Arial"/>
        <scheme val="none"/>
      </font>
      <alignment horizontal="left" vertical="bottom" textRotation="0" wrapText="0" indent="0" justifyLastLine="0" shrinkToFit="0" readingOrder="0"/>
      <border diagonalUp="0" diagonalDown="0">
        <left style="thin">
          <color rgb="FF000000"/>
        </left>
        <right style="thin">
          <color rgb="FF000000"/>
        </right>
        <top/>
        <bottom style="thin">
          <color rgb="FF000000"/>
        </bottom>
        <vertical/>
        <horizontal/>
      </border>
    </dxf>
    <dxf>
      <font>
        <b val="0"/>
        <i val="0"/>
        <strike val="0"/>
        <condense val="0"/>
        <extend val="0"/>
        <outline val="0"/>
        <shadow val="0"/>
        <u val="none"/>
        <vertAlign val="baseline"/>
        <sz val="8"/>
        <color theme="1"/>
        <name val="Arial"/>
        <scheme val="none"/>
      </font>
      <numFmt numFmtId="3" formatCode="#,##0"/>
      <alignment horizontal="right" vertical="bottom" textRotation="0" wrapText="0" indent="0" justifyLastLine="0" shrinkToFit="0" readingOrder="0"/>
      <border diagonalUp="0" diagonalDown="0">
        <left style="thin">
          <color rgb="FF000000"/>
        </left>
        <right style="thin">
          <color rgb="FF000000"/>
        </right>
        <top/>
        <bottom style="thin">
          <color rgb="FF000000"/>
        </bottom>
        <vertical/>
        <horizontal/>
      </border>
    </dxf>
    <dxf>
      <font>
        <b val="0"/>
        <i val="0"/>
        <strike val="0"/>
        <condense val="0"/>
        <extend val="0"/>
        <outline val="0"/>
        <shadow val="0"/>
        <u val="none"/>
        <vertAlign val="baseline"/>
        <sz val="8"/>
        <color theme="1"/>
        <name val="Arial"/>
        <scheme val="none"/>
      </font>
      <alignment horizontal="left" vertical="bottom" textRotation="0" wrapText="0" indent="0" justifyLastLine="0" shrinkToFit="0" readingOrder="0"/>
      <border diagonalUp="0" diagonalDown="0">
        <left/>
        <right style="thin">
          <color rgb="FF000000"/>
        </right>
        <top/>
        <bottom style="thin">
          <color rgb="FF000000"/>
        </bottom>
        <vertical/>
        <horizontal/>
      </border>
    </dxf>
    <dxf>
      <border outline="0">
        <left style="thin">
          <color rgb="FF000000"/>
        </left>
        <right style="thin">
          <color rgb="FF000000"/>
        </right>
        <top style="thin">
          <color rgb="FF000000"/>
        </top>
        <bottom style="thin">
          <color rgb="FF000000"/>
        </bottom>
      </border>
    </dxf>
    <dxf>
      <border outline="0">
        <bottom style="thin">
          <color rgb="FF000000"/>
        </bottom>
      </border>
    </dxf>
    <dxf>
      <alignment horizontal="center" vertical="center" textRotation="0" wrapText="1" indent="0" justifyLastLine="0" shrinkToFit="0" readingOrder="0"/>
    </dxf>
    <dxf>
      <fill>
        <patternFill>
          <bgColor rgb="FFFF0000"/>
        </patternFill>
      </fill>
    </dxf>
    <dxf>
      <font>
        <b val="0"/>
        <i val="0"/>
        <strike val="0"/>
        <condense val="0"/>
        <extend val="0"/>
        <outline val="0"/>
        <shadow val="0"/>
        <u val="none"/>
        <vertAlign val="baseline"/>
        <sz val="8"/>
        <color theme="1"/>
        <name val="Arial"/>
        <scheme val="none"/>
      </font>
      <numFmt numFmtId="3" formatCode="#,##0"/>
      <alignment horizontal="right" vertical="bottom" textRotation="0" wrapText="0" indent="0" justifyLastLine="0" shrinkToFit="0" readingOrder="0"/>
      <border diagonalUp="0" diagonalDown="0">
        <left style="thin">
          <color rgb="FF000000"/>
        </left>
        <right/>
        <top/>
        <bottom style="thin">
          <color rgb="FF000000"/>
        </bottom>
        <vertical/>
        <horizontal/>
      </border>
    </dxf>
    <dxf>
      <font>
        <b val="0"/>
        <i val="0"/>
        <strike val="0"/>
        <condense val="0"/>
        <extend val="0"/>
        <outline val="0"/>
        <shadow val="0"/>
        <u val="none"/>
        <vertAlign val="baseline"/>
        <sz val="8"/>
        <color theme="1"/>
        <name val="Arial"/>
        <scheme val="none"/>
      </font>
      <numFmt numFmtId="3" formatCode="#,##0"/>
      <alignment horizontal="right" vertical="bottom" textRotation="0" wrapText="0" indent="0" justifyLastLine="0" shrinkToFit="0" readingOrder="0"/>
      <border diagonalUp="0" diagonalDown="0">
        <left style="thin">
          <color rgb="FF000000"/>
        </left>
        <right/>
        <top/>
        <bottom style="thin">
          <color rgb="FF000000"/>
        </bottom>
        <vertical/>
        <horizontal/>
      </border>
    </dxf>
    <dxf>
      <font>
        <b val="0"/>
        <i val="0"/>
        <strike val="0"/>
        <condense val="0"/>
        <extend val="0"/>
        <outline val="0"/>
        <shadow val="0"/>
        <u val="none"/>
        <vertAlign val="baseline"/>
        <sz val="8"/>
        <color theme="1"/>
        <name val="Arial"/>
        <scheme val="none"/>
      </font>
      <numFmt numFmtId="3" formatCode="#,##0"/>
      <alignment horizontal="right" vertical="bottom" textRotation="0" wrapText="0" indent="0" justifyLastLine="0" shrinkToFit="0" readingOrder="0"/>
      <border diagonalUp="0" diagonalDown="0">
        <left style="thin">
          <color rgb="FF000000"/>
        </left>
        <right/>
        <top/>
        <bottom style="thin">
          <color rgb="FF000000"/>
        </bottom>
        <vertical/>
        <horizontal/>
      </border>
    </dxf>
    <dxf>
      <font>
        <b val="0"/>
        <i val="0"/>
        <strike val="0"/>
        <condense val="0"/>
        <extend val="0"/>
        <outline val="0"/>
        <shadow val="0"/>
        <u val="none"/>
        <vertAlign val="baseline"/>
        <sz val="8"/>
        <color theme="1"/>
        <name val="Arial"/>
        <scheme val="none"/>
      </font>
      <alignment horizontal="left" vertical="bottom" textRotation="0" wrapText="0" indent="0" justifyLastLine="0" shrinkToFit="0" readingOrder="0"/>
      <border diagonalUp="0" diagonalDown="0">
        <left style="thin">
          <color rgb="FF000000"/>
        </left>
        <right style="thin">
          <color rgb="FF000000"/>
        </right>
        <top/>
        <bottom style="thin">
          <color rgb="FF000000"/>
        </bottom>
        <vertical/>
        <horizontal/>
      </border>
    </dxf>
    <dxf>
      <font>
        <b val="0"/>
        <i val="0"/>
        <strike val="0"/>
        <condense val="0"/>
        <extend val="0"/>
        <outline val="0"/>
        <shadow val="0"/>
        <u val="none"/>
        <vertAlign val="baseline"/>
        <sz val="8"/>
        <color theme="1"/>
        <name val="Arial"/>
        <scheme val="none"/>
      </font>
      <numFmt numFmtId="3" formatCode="#,##0"/>
      <alignment horizontal="right" vertical="bottom" textRotation="0" wrapText="0" indent="0" justifyLastLine="0" shrinkToFit="0" readingOrder="0"/>
      <border diagonalUp="0" diagonalDown="0">
        <left style="thin">
          <color rgb="FF000000"/>
        </left>
        <right style="thin">
          <color rgb="FF000000"/>
        </right>
        <top/>
        <bottom/>
        <vertical/>
        <horizontal/>
      </border>
    </dxf>
    <dxf>
      <font>
        <b val="0"/>
        <i val="0"/>
        <strike val="0"/>
        <condense val="0"/>
        <extend val="0"/>
        <outline val="0"/>
        <shadow val="0"/>
        <u val="none"/>
        <vertAlign val="baseline"/>
        <sz val="8"/>
        <color theme="1"/>
        <name val="Arial"/>
        <scheme val="none"/>
      </font>
      <numFmt numFmtId="3" formatCode="#,##0"/>
      <alignment horizontal="right" vertical="bottom" textRotation="0" wrapText="0" indent="0" justifyLastLine="0" shrinkToFit="0" readingOrder="0"/>
      <border diagonalUp="0" diagonalDown="0">
        <left style="thin">
          <color rgb="FF000000"/>
        </left>
        <right style="thin">
          <color rgb="FF000000"/>
        </right>
        <top/>
        <bottom style="thin">
          <color rgb="FF000000"/>
        </bottom>
        <vertical/>
        <horizontal/>
      </border>
    </dxf>
    <dxf>
      <font>
        <b val="0"/>
        <i val="0"/>
        <strike val="0"/>
        <condense val="0"/>
        <extend val="0"/>
        <outline val="0"/>
        <shadow val="0"/>
        <u val="none"/>
        <vertAlign val="baseline"/>
        <sz val="8"/>
        <color theme="1"/>
        <name val="Arial"/>
        <scheme val="none"/>
      </font>
      <numFmt numFmtId="3" formatCode="#,##0"/>
      <alignment horizontal="right" vertical="bottom" textRotation="0" wrapText="0" indent="0" justifyLastLine="0" shrinkToFit="0" readingOrder="0"/>
      <border diagonalUp="0" diagonalDown="0">
        <left style="thin">
          <color rgb="FF000000"/>
        </left>
        <right style="thin">
          <color rgb="FF000000"/>
        </right>
        <top/>
        <bottom style="thin">
          <color rgb="FF000000"/>
        </bottom>
        <vertical/>
        <horizontal/>
      </border>
    </dxf>
    <dxf>
      <font>
        <b val="0"/>
        <i val="0"/>
        <strike val="0"/>
        <condense val="0"/>
        <extend val="0"/>
        <outline val="0"/>
        <shadow val="0"/>
        <u val="none"/>
        <vertAlign val="baseline"/>
        <sz val="8"/>
        <color theme="1"/>
        <name val="Arial"/>
        <scheme val="none"/>
      </font>
      <alignment horizontal="left" vertical="bottom" textRotation="0" wrapText="0" indent="0" justifyLastLine="0" shrinkToFit="0" readingOrder="0"/>
      <border diagonalUp="0" diagonalDown="0">
        <left/>
        <right style="thin">
          <color rgb="FF000000"/>
        </right>
        <top/>
        <bottom style="thin">
          <color rgb="FF000000"/>
        </bottom>
        <vertical/>
        <horizontal/>
      </border>
    </dxf>
    <dxf>
      <border outline="0">
        <left style="thin">
          <color rgb="FF000000"/>
        </left>
        <right style="thin">
          <color rgb="FF000000"/>
        </right>
        <top style="thin">
          <color rgb="FF000000"/>
        </top>
        <bottom style="thin">
          <color rgb="FF000000"/>
        </bottom>
      </border>
    </dxf>
    <dxf>
      <border outline="0">
        <bottom style="thin">
          <color rgb="FF000000"/>
        </bottom>
      </border>
    </dxf>
    <dxf>
      <alignment horizontal="center" vertical="center" textRotation="0" wrapText="1" indent="0" justifyLastLine="0" shrinkToFit="0" readingOrder="0"/>
    </dxf>
    <dxf>
      <fill>
        <patternFill>
          <bgColor rgb="FFFF0000"/>
        </patternFill>
      </fill>
    </dxf>
  </dxfs>
  <tableStyles count="0" defaultTableStyle="TableStyleMedium2" defaultPivotStyle="PivotStyleLight16"/>
  <colors>
    <mruColors>
      <color rgb="FF26BCEC"/>
      <color rgb="FF00AC9C"/>
      <color rgb="FFF19337"/>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au1" displayName="Tableau1" ref="A5:H57" totalsRowShown="0" headerRowDxfId="26" headerRowBorderDxfId="25" tableBorderDxfId="24">
  <autoFilter ref="A5:H57"/>
  <tableColumns count="8">
    <tableColumn id="1" name="CHARGES" dataDxfId="23"/>
    <tableColumn id="2" name="Budget général_x000a_Montant charges €" dataDxfId="22"/>
    <tableColumn id="5" name="Budget projet 1_x000a_Montant charges affectées N €" dataDxfId="21"/>
    <tableColumn id="7" name="Budget projet 1_x000a_Montant charges affectées N+1€_x000a_(non présenté au budget global année N?)" dataDxfId="20"/>
    <tableColumn id="3" name="PRODUITS" dataDxfId="19"/>
    <tableColumn id="4" name="Budget général_x000a_Montant produits €" dataDxfId="18"/>
    <tableColumn id="6" name="Budget projet 1_x000a_Montant Produits affectées €" dataDxfId="17"/>
    <tableColumn id="8" name="Budget projet 1_x000a_Montant Produits affectées n+1 €_x000a_(non reporté budget global année N)" dataDxfId="16"/>
  </tableColumns>
  <tableStyleInfo name="TableStyleLight1" showFirstColumn="0" showLastColumn="0" showRowStripes="1" showColumnStripes="0"/>
</table>
</file>

<file path=xl/tables/table2.xml><?xml version="1.0" encoding="utf-8"?>
<table xmlns="http://schemas.openxmlformats.org/spreadsheetml/2006/main" id="2" name="Tableau13" displayName="Tableau13" ref="A5:D57" totalsRowShown="0" headerRowDxfId="14" headerRowBorderDxfId="13" tableBorderDxfId="12">
  <autoFilter ref="A5:D57"/>
  <tableColumns count="4">
    <tableColumn id="1" name="CHARGES" dataDxfId="11"/>
    <tableColumn id="2" name="Budget projet_x000a_Montant charges €" dataDxfId="10"/>
    <tableColumn id="3" name="PRODUITS" dataDxfId="9"/>
    <tableColumn id="4" name="Budget projet_x000a_Montant produits €" dataDxfId="8"/>
  </tableColumns>
  <tableStyleInfo name="TableStyleLight1" showFirstColumn="0" showLastColumn="0" showRowStripes="1" showColumnStripes="0"/>
</table>
</file>

<file path=xl/tables/table3.xml><?xml version="1.0" encoding="utf-8"?>
<table xmlns="http://schemas.openxmlformats.org/spreadsheetml/2006/main" id="3" name="Tableau134" displayName="Tableau134" ref="A5:D57" totalsRowShown="0" headerRowDxfId="6" headerRowBorderDxfId="5" tableBorderDxfId="4">
  <autoFilter ref="A5:D57"/>
  <tableColumns count="4">
    <tableColumn id="1" name="CHARGES" dataDxfId="3"/>
    <tableColumn id="2" name="Budget projet_x000a_Montant charges €" dataDxfId="2"/>
    <tableColumn id="3" name="PRODUITS" dataDxfId="1"/>
    <tableColumn id="4" name="Budget projet_x000a_Montant produits €" dataDxfId="0"/>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59"/>
  <sheetViews>
    <sheetView zoomScale="85" zoomScaleNormal="85" workbookViewId="0">
      <selection sqref="A1:XFD1048576"/>
    </sheetView>
  </sheetViews>
  <sheetFormatPr baseColWidth="10" defaultRowHeight="14.25" x14ac:dyDescent="0.2"/>
  <cols>
    <col min="1" max="1" width="38.625" customWidth="1"/>
    <col min="2" max="4" width="20.625" customWidth="1"/>
    <col min="5" max="5" width="38.625" customWidth="1"/>
    <col min="6" max="8" width="20.625" customWidth="1"/>
    <col min="9" max="13" width="10.75" customWidth="1"/>
    <col min="14" max="14" width="19.25" customWidth="1"/>
    <col min="15" max="1024" width="10.75" customWidth="1"/>
  </cols>
  <sheetData>
    <row r="1" spans="1:17" ht="15.75" x14ac:dyDescent="0.25">
      <c r="A1" s="6" t="s">
        <v>0</v>
      </c>
      <c r="D1" s="61" t="s">
        <v>74</v>
      </c>
    </row>
    <row r="2" spans="1:17" x14ac:dyDescent="0.2">
      <c r="A2" s="1"/>
      <c r="D2" s="48" t="s">
        <v>45</v>
      </c>
    </row>
    <row r="3" spans="1:17" x14ac:dyDescent="0.2">
      <c r="A3" s="7" t="s">
        <v>1</v>
      </c>
      <c r="B3" s="7"/>
      <c r="C3" s="7"/>
      <c r="D3" s="7"/>
    </row>
    <row r="4" spans="1:17" x14ac:dyDescent="0.2">
      <c r="A4" s="1"/>
      <c r="D4" s="48" t="s">
        <v>70</v>
      </c>
      <c r="G4" s="48" t="s">
        <v>71</v>
      </c>
    </row>
    <row r="5" spans="1:17" s="2" customFormat="1" ht="62.25" x14ac:dyDescent="0.2">
      <c r="A5" s="9" t="s">
        <v>2</v>
      </c>
      <c r="B5" s="13" t="s">
        <v>14</v>
      </c>
      <c r="C5" s="14" t="s">
        <v>17</v>
      </c>
      <c r="D5" s="14" t="s">
        <v>69</v>
      </c>
      <c r="E5" s="10" t="s">
        <v>3</v>
      </c>
      <c r="F5" s="18" t="s">
        <v>15</v>
      </c>
      <c r="G5" s="19" t="s">
        <v>16</v>
      </c>
      <c r="H5" s="12" t="s">
        <v>18</v>
      </c>
      <c r="K5" s="61" t="s">
        <v>99</v>
      </c>
    </row>
    <row r="6" spans="1:17" s="2" customFormat="1" ht="12.75" customHeight="1" thickBot="1" x14ac:dyDescent="0.25">
      <c r="A6" s="15"/>
      <c r="B6" s="16"/>
      <c r="C6" s="16"/>
      <c r="D6" s="16"/>
      <c r="E6" s="15"/>
      <c r="F6" s="17"/>
      <c r="G6" s="11"/>
      <c r="H6" s="11"/>
    </row>
    <row r="7" spans="1:17" s="2" customFormat="1" ht="30" x14ac:dyDescent="0.2">
      <c r="A7" s="50" t="s">
        <v>48</v>
      </c>
      <c r="B7" s="53"/>
      <c r="C7" s="52"/>
      <c r="D7" s="52"/>
      <c r="E7" s="51" t="s">
        <v>57</v>
      </c>
      <c r="F7" s="54"/>
      <c r="G7" s="54"/>
      <c r="H7" s="55"/>
      <c r="K7" s="62" t="s">
        <v>75</v>
      </c>
      <c r="L7" s="63" t="s">
        <v>76</v>
      </c>
      <c r="M7" s="64" t="s">
        <v>77</v>
      </c>
      <c r="N7" s="62" t="s">
        <v>78</v>
      </c>
      <c r="O7" s="63" t="s">
        <v>79</v>
      </c>
      <c r="P7" s="64" t="s">
        <v>77</v>
      </c>
    </row>
    <row r="8" spans="1:17" s="2" customFormat="1" ht="15" x14ac:dyDescent="0.25">
      <c r="A8" s="21" t="s">
        <v>23</v>
      </c>
      <c r="B8" s="22"/>
      <c r="C8" s="22">
        <v>500</v>
      </c>
      <c r="D8" s="22"/>
      <c r="E8" s="28" t="s">
        <v>24</v>
      </c>
      <c r="F8" s="30">
        <v>20000</v>
      </c>
      <c r="G8" s="22"/>
      <c r="H8" s="24"/>
      <c r="K8" s="65" t="s">
        <v>80</v>
      </c>
      <c r="L8" s="66"/>
      <c r="M8" s="67">
        <f t="shared" ref="M8:M11" si="0">IF(L8&gt;0,L8/$L$18, )</f>
        <v>0</v>
      </c>
      <c r="N8" s="68" t="s">
        <v>81</v>
      </c>
      <c r="O8" s="69">
        <f>IF(OR(((L18*0.8)-O17)&gt;80000,(L18*0.8)&gt;80000),80000,IF((L18-O17)&gt;(L18*0.8),(L18*0.8),(L18-O17)))</f>
        <v>46320</v>
      </c>
      <c r="P8" s="70">
        <f>IF(O8&gt;0,O8/O$18, )</f>
        <v>0.77328881469115196</v>
      </c>
      <c r="Q8" s="2" t="s">
        <v>98</v>
      </c>
    </row>
    <row r="9" spans="1:17" s="2" customFormat="1" ht="28.5" x14ac:dyDescent="0.2">
      <c r="A9" s="20" t="s">
        <v>22</v>
      </c>
      <c r="B9" s="27">
        <v>1000</v>
      </c>
      <c r="C9" s="27">
        <v>1000</v>
      </c>
      <c r="D9" s="25"/>
      <c r="E9" s="28" t="s">
        <v>23</v>
      </c>
      <c r="F9" s="27">
        <v>50500</v>
      </c>
      <c r="G9" s="27"/>
      <c r="H9" s="27"/>
      <c r="K9" s="65" t="s">
        <v>82</v>
      </c>
      <c r="L9" s="66">
        <f>+C8</f>
        <v>500</v>
      </c>
      <c r="M9" s="67">
        <f t="shared" si="0"/>
        <v>8.3472454090150246E-3</v>
      </c>
      <c r="N9" s="71" t="s">
        <v>83</v>
      </c>
      <c r="O9" s="72">
        <v>10000</v>
      </c>
      <c r="P9" s="67">
        <f>IF(O9&gt;0,O9/$O$18, )</f>
        <v>0.1669449081803005</v>
      </c>
      <c r="Q9" s="82"/>
    </row>
    <row r="10" spans="1:17" s="2" customFormat="1" ht="15" x14ac:dyDescent="0.2">
      <c r="A10" s="20" t="s">
        <v>43</v>
      </c>
      <c r="B10" s="27">
        <v>200</v>
      </c>
      <c r="C10" s="25"/>
      <c r="D10" s="25"/>
      <c r="E10" s="28" t="s">
        <v>66</v>
      </c>
      <c r="F10" s="4"/>
      <c r="G10" s="27"/>
      <c r="H10" s="27"/>
      <c r="K10" s="71" t="s">
        <v>84</v>
      </c>
      <c r="L10" s="66">
        <f>+C9</f>
        <v>1000</v>
      </c>
      <c r="M10" s="67">
        <f t="shared" si="0"/>
        <v>1.6694490818030049E-2</v>
      </c>
      <c r="N10" s="71" t="s">
        <v>4</v>
      </c>
      <c r="O10" s="72"/>
      <c r="P10" s="67">
        <f t="shared" ref="P10:P17" si="1">IF(O10&gt;0,O10/$O$18, )</f>
        <v>0</v>
      </c>
    </row>
    <row r="11" spans="1:17" s="2" customFormat="1" ht="15" x14ac:dyDescent="0.2">
      <c r="A11" s="20" t="s">
        <v>44</v>
      </c>
      <c r="B11" s="27">
        <v>830</v>
      </c>
      <c r="C11" s="27"/>
      <c r="D11" s="27"/>
      <c r="E11" s="3"/>
      <c r="F11" s="27"/>
      <c r="G11" s="27"/>
      <c r="H11" s="27"/>
      <c r="K11" s="71" t="s">
        <v>85</v>
      </c>
      <c r="L11" s="66">
        <f>+C22+D22</f>
        <v>400</v>
      </c>
      <c r="M11" s="67">
        <f t="shared" si="0"/>
        <v>6.6777963272120202E-3</v>
      </c>
      <c r="N11" s="71"/>
      <c r="O11" s="72"/>
      <c r="P11" s="67">
        <f t="shared" si="1"/>
        <v>0</v>
      </c>
    </row>
    <row r="12" spans="1:17" s="2" customFormat="1" ht="15" x14ac:dyDescent="0.2">
      <c r="A12" s="20"/>
      <c r="B12" s="27"/>
      <c r="C12" s="27"/>
      <c r="D12" s="27"/>
      <c r="E12" s="26" t="s">
        <v>58</v>
      </c>
      <c r="F12" s="27"/>
      <c r="G12" s="27"/>
      <c r="H12" s="27"/>
      <c r="K12" s="65" t="s">
        <v>86</v>
      </c>
      <c r="L12" s="66">
        <f>+C32+C33+D32+D33</f>
        <v>56000</v>
      </c>
      <c r="M12" s="67">
        <f>IF(L12&gt;0,L12/$L$18, )</f>
        <v>0.93489148580968284</v>
      </c>
      <c r="N12" s="71"/>
      <c r="O12" s="72"/>
      <c r="P12" s="67">
        <f t="shared" si="1"/>
        <v>0</v>
      </c>
    </row>
    <row r="13" spans="1:17" s="2" customFormat="1" ht="28.5" x14ac:dyDescent="0.2">
      <c r="A13" s="29" t="s">
        <v>49</v>
      </c>
      <c r="B13" s="27"/>
      <c r="C13" s="27"/>
      <c r="D13" s="27"/>
      <c r="E13" s="28" t="s">
        <v>25</v>
      </c>
      <c r="F13" s="27"/>
      <c r="G13" s="27"/>
      <c r="H13" s="27"/>
      <c r="K13" s="65" t="s">
        <v>87</v>
      </c>
      <c r="L13" s="66">
        <f>+C45+D45</f>
        <v>2000</v>
      </c>
      <c r="M13" s="67">
        <f t="shared" ref="M13:M17" si="2">IF(L13&gt;0,L13/$L$18, )</f>
        <v>3.3388981636060099E-2</v>
      </c>
      <c r="N13" s="65" t="s">
        <v>88</v>
      </c>
      <c r="O13" s="72">
        <f>+O9+O10</f>
        <v>10000</v>
      </c>
      <c r="P13" s="67">
        <f>IF(O13&gt;0,O13/$O$18, )</f>
        <v>0.1669449081803005</v>
      </c>
    </row>
    <row r="14" spans="1:17" s="2" customFormat="1" ht="15" x14ac:dyDescent="0.25">
      <c r="A14" s="8" t="s">
        <v>28</v>
      </c>
      <c r="B14" s="22">
        <v>3000</v>
      </c>
      <c r="C14" s="27"/>
      <c r="D14" s="27"/>
      <c r="E14" s="58" t="s">
        <v>97</v>
      </c>
      <c r="F14" s="27">
        <v>5000</v>
      </c>
      <c r="G14" s="27">
        <v>5000</v>
      </c>
      <c r="H14" s="27">
        <v>5000</v>
      </c>
      <c r="K14" s="65"/>
      <c r="L14" s="66"/>
      <c r="M14" s="67">
        <f t="shared" si="2"/>
        <v>0</v>
      </c>
      <c r="N14" s="73"/>
      <c r="O14" s="72"/>
      <c r="P14" s="67">
        <f t="shared" si="1"/>
        <v>0</v>
      </c>
    </row>
    <row r="15" spans="1:17" s="2" customFormat="1" ht="15" x14ac:dyDescent="0.25">
      <c r="A15" s="8" t="s">
        <v>29</v>
      </c>
      <c r="B15" s="22">
        <v>2500</v>
      </c>
      <c r="C15" s="27"/>
      <c r="D15" s="27"/>
      <c r="E15" s="23" t="s">
        <v>26</v>
      </c>
      <c r="F15" s="27"/>
      <c r="G15" s="27"/>
      <c r="H15" s="27"/>
      <c r="K15" s="65"/>
      <c r="L15" s="66"/>
      <c r="M15" s="67">
        <f t="shared" si="2"/>
        <v>0</v>
      </c>
      <c r="N15" s="71" t="s">
        <v>89</v>
      </c>
      <c r="O15" s="83">
        <v>3580</v>
      </c>
      <c r="P15" s="74">
        <f t="shared" si="1"/>
        <v>5.9766277128547582E-2</v>
      </c>
      <c r="Q15" s="81" t="s">
        <v>105</v>
      </c>
    </row>
    <row r="16" spans="1:17" s="2" customFormat="1" ht="15" x14ac:dyDescent="0.25">
      <c r="A16" s="8" t="s">
        <v>46</v>
      </c>
      <c r="B16" s="22"/>
      <c r="C16" s="27"/>
      <c r="D16" s="27"/>
      <c r="E16" s="23" t="s">
        <v>27</v>
      </c>
      <c r="F16" s="27"/>
      <c r="G16" s="27"/>
      <c r="H16" s="27"/>
      <c r="K16" s="65"/>
      <c r="L16" s="66"/>
      <c r="M16" s="67">
        <f t="shared" si="2"/>
        <v>0</v>
      </c>
      <c r="N16" s="71" t="s">
        <v>90</v>
      </c>
      <c r="O16" s="72"/>
      <c r="P16" s="67">
        <f t="shared" si="1"/>
        <v>0</v>
      </c>
    </row>
    <row r="17" spans="1:16" s="2" customFormat="1" ht="15.75" thickBot="1" x14ac:dyDescent="0.3">
      <c r="A17" s="8" t="s">
        <v>5</v>
      </c>
      <c r="B17" s="22">
        <v>500</v>
      </c>
      <c r="C17" s="27"/>
      <c r="D17" s="27"/>
      <c r="E17" s="23" t="s">
        <v>94</v>
      </c>
      <c r="F17" s="27">
        <v>30000</v>
      </c>
      <c r="G17" s="27"/>
      <c r="H17" s="27"/>
      <c r="K17" s="65"/>
      <c r="L17" s="66"/>
      <c r="M17" s="67">
        <f t="shared" si="2"/>
        <v>0</v>
      </c>
      <c r="N17" s="75" t="s">
        <v>91</v>
      </c>
      <c r="O17" s="76">
        <f>+O13+O15+O16</f>
        <v>13580</v>
      </c>
      <c r="P17" s="77">
        <f t="shared" si="1"/>
        <v>0.22671118530884807</v>
      </c>
    </row>
    <row r="18" spans="1:16" s="2" customFormat="1" ht="15.75" thickBot="1" x14ac:dyDescent="0.3">
      <c r="A18" s="8" t="s">
        <v>7</v>
      </c>
      <c r="B18" s="22"/>
      <c r="C18" s="27"/>
      <c r="D18" s="27"/>
      <c r="E18" s="58" t="s">
        <v>95</v>
      </c>
      <c r="F18" s="27">
        <v>2000</v>
      </c>
      <c r="G18" s="27">
        <v>2000</v>
      </c>
      <c r="H18" s="27">
        <v>2000</v>
      </c>
      <c r="K18" s="78" t="s">
        <v>92</v>
      </c>
      <c r="L18" s="79">
        <f>SUM(L8:L17)</f>
        <v>59900</v>
      </c>
      <c r="M18" s="80"/>
      <c r="N18" s="78" t="s">
        <v>93</v>
      </c>
      <c r="O18" s="79">
        <f>O8+O17</f>
        <v>59900</v>
      </c>
      <c r="P18" s="80"/>
    </row>
    <row r="19" spans="1:16" s="2" customFormat="1" ht="15" x14ac:dyDescent="0.25">
      <c r="A19" s="8"/>
      <c r="B19" s="22"/>
      <c r="C19" s="27"/>
      <c r="D19" s="27"/>
      <c r="E19" s="23" t="s">
        <v>30</v>
      </c>
      <c r="F19" s="27"/>
      <c r="G19" s="27"/>
      <c r="H19" s="27"/>
    </row>
    <row r="20" spans="1:16" s="2" customFormat="1" ht="15" x14ac:dyDescent="0.25">
      <c r="A20" s="29" t="s">
        <v>47</v>
      </c>
      <c r="B20" s="22"/>
      <c r="C20" s="27"/>
      <c r="D20" s="27"/>
      <c r="E20" s="23"/>
      <c r="F20" s="27"/>
      <c r="G20" s="27"/>
      <c r="H20" s="27"/>
    </row>
    <row r="21" spans="1:16" s="2" customFormat="1" ht="15" x14ac:dyDescent="0.2">
      <c r="A21" s="20" t="s">
        <v>31</v>
      </c>
      <c r="B21" s="27">
        <v>300</v>
      </c>
      <c r="C21" s="27"/>
      <c r="D21" s="27"/>
      <c r="E21" s="28" t="s">
        <v>6</v>
      </c>
      <c r="F21" s="27"/>
      <c r="G21" s="27"/>
      <c r="H21" s="27"/>
    </row>
    <row r="22" spans="1:16" s="2" customFormat="1" ht="15" x14ac:dyDescent="0.25">
      <c r="A22" s="20" t="s">
        <v>32</v>
      </c>
      <c r="B22" s="27">
        <v>1800</v>
      </c>
      <c r="C22" s="27">
        <v>200</v>
      </c>
      <c r="D22" s="27">
        <v>200</v>
      </c>
      <c r="E22" s="23" t="s">
        <v>72</v>
      </c>
      <c r="F22" s="27">
        <v>5000</v>
      </c>
      <c r="G22" s="27"/>
      <c r="H22" s="27"/>
    </row>
    <row r="23" spans="1:16" s="2" customFormat="1" ht="15" x14ac:dyDescent="0.2">
      <c r="A23" s="20" t="s">
        <v>33</v>
      </c>
      <c r="B23" s="27">
        <v>1500</v>
      </c>
      <c r="C23" s="27"/>
      <c r="D23" s="27"/>
      <c r="E23" s="28" t="s">
        <v>34</v>
      </c>
      <c r="F23" s="27"/>
      <c r="G23" s="27"/>
      <c r="H23" s="27"/>
    </row>
    <row r="24" spans="1:16" s="2" customFormat="1" ht="15" x14ac:dyDescent="0.25">
      <c r="A24" s="20" t="s">
        <v>35</v>
      </c>
      <c r="B24" s="22">
        <v>50</v>
      </c>
      <c r="C24" s="22"/>
      <c r="D24" s="4"/>
      <c r="E24" s="3"/>
      <c r="F24" s="5"/>
      <c r="G24" s="5"/>
      <c r="H24" s="5"/>
    </row>
    <row r="25" spans="1:16" s="2" customFormat="1" ht="15" x14ac:dyDescent="0.2">
      <c r="A25" s="20" t="s">
        <v>7</v>
      </c>
      <c r="B25" s="30">
        <v>50</v>
      </c>
      <c r="C25" s="27"/>
      <c r="D25" s="27"/>
      <c r="E25" s="59" t="s">
        <v>73</v>
      </c>
      <c r="F25" s="60">
        <v>20000</v>
      </c>
      <c r="G25" s="60">
        <v>20000</v>
      </c>
      <c r="H25" s="27">
        <v>20000</v>
      </c>
      <c r="I25" s="81" t="s">
        <v>96</v>
      </c>
    </row>
    <row r="26" spans="1:16" s="2" customFormat="1" ht="15" x14ac:dyDescent="0.2">
      <c r="A26" s="8"/>
      <c r="B26" s="27"/>
      <c r="C26" s="27"/>
      <c r="D26" s="27"/>
      <c r="E26" s="28" t="s">
        <v>36</v>
      </c>
      <c r="F26" s="27">
        <v>16000</v>
      </c>
      <c r="G26" s="27"/>
      <c r="H26" s="27"/>
    </row>
    <row r="27" spans="1:16" s="2" customFormat="1" ht="15" x14ac:dyDescent="0.2">
      <c r="A27" s="29" t="s">
        <v>50</v>
      </c>
      <c r="B27" s="27"/>
      <c r="C27" s="27"/>
      <c r="D27" s="27"/>
      <c r="E27" s="28" t="s">
        <v>38</v>
      </c>
      <c r="F27" s="27"/>
      <c r="G27" s="27"/>
      <c r="H27" s="27"/>
    </row>
    <row r="28" spans="1:16" s="2" customFormat="1" ht="15" x14ac:dyDescent="0.25">
      <c r="A28" s="20" t="s">
        <v>37</v>
      </c>
      <c r="B28" s="27">
        <v>1700</v>
      </c>
      <c r="C28" s="22"/>
      <c r="D28" s="27"/>
      <c r="E28" s="28"/>
      <c r="F28" s="27"/>
      <c r="G28" s="27"/>
      <c r="H28" s="27"/>
    </row>
    <row r="29" spans="1:16" s="2" customFormat="1" ht="15" x14ac:dyDescent="0.25">
      <c r="A29" s="20" t="s">
        <v>39</v>
      </c>
      <c r="B29" s="27"/>
      <c r="C29" s="22"/>
      <c r="D29" s="27"/>
      <c r="E29" s="26" t="s">
        <v>59</v>
      </c>
      <c r="F29" s="27"/>
      <c r="G29" s="27"/>
      <c r="H29" s="27"/>
    </row>
    <row r="30" spans="1:16" s="2" customFormat="1" ht="15" x14ac:dyDescent="0.2">
      <c r="A30" s="20"/>
      <c r="B30" s="4"/>
      <c r="C30" s="4"/>
      <c r="D30" s="27"/>
      <c r="E30" s="28" t="s">
        <v>8</v>
      </c>
      <c r="F30" s="27">
        <v>8000</v>
      </c>
      <c r="G30" s="27"/>
      <c r="H30" s="27"/>
    </row>
    <row r="31" spans="1:16" s="2" customFormat="1" ht="15" x14ac:dyDescent="0.2">
      <c r="A31" s="29" t="s">
        <v>51</v>
      </c>
      <c r="B31" s="27"/>
      <c r="C31" s="27"/>
      <c r="D31" s="27"/>
      <c r="E31" s="28" t="s">
        <v>9</v>
      </c>
      <c r="F31" s="27"/>
      <c r="G31" s="27"/>
      <c r="H31" s="27"/>
    </row>
    <row r="32" spans="1:16" s="2" customFormat="1" ht="15" x14ac:dyDescent="0.2">
      <c r="A32" s="20" t="s">
        <v>40</v>
      </c>
      <c r="B32" s="27">
        <v>88800</v>
      </c>
      <c r="C32" s="27">
        <v>20000</v>
      </c>
      <c r="D32" s="27">
        <v>20000</v>
      </c>
      <c r="E32" s="28"/>
      <c r="F32" s="27"/>
      <c r="G32" s="27"/>
      <c r="H32" s="27"/>
    </row>
    <row r="33" spans="1:8" s="2" customFormat="1" ht="15" x14ac:dyDescent="0.2">
      <c r="A33" s="20" t="s">
        <v>63</v>
      </c>
      <c r="B33" s="27">
        <v>35520</v>
      </c>
      <c r="C33" s="27">
        <f>+Tableau1[[#This Row],[Budget général
Montant charges €]]/B32*C32</f>
        <v>8000</v>
      </c>
      <c r="D33" s="27">
        <v>8000</v>
      </c>
      <c r="E33" s="26" t="s">
        <v>60</v>
      </c>
      <c r="F33" s="27"/>
      <c r="G33" s="27"/>
      <c r="H33" s="27"/>
    </row>
    <row r="34" spans="1:8" s="2" customFormat="1" ht="15" x14ac:dyDescent="0.2">
      <c r="A34" s="20" t="s">
        <v>41</v>
      </c>
      <c r="B34" s="27"/>
      <c r="C34" s="27"/>
      <c r="D34" s="27"/>
      <c r="E34" s="26" t="s">
        <v>61</v>
      </c>
      <c r="F34" s="27"/>
      <c r="G34" s="27"/>
      <c r="H34" s="27"/>
    </row>
    <row r="35" spans="1:8" s="2" customFormat="1" ht="15" x14ac:dyDescent="0.2">
      <c r="A35" s="8"/>
      <c r="B35" s="4"/>
      <c r="C35" s="27"/>
      <c r="D35" s="27"/>
      <c r="E35" s="3"/>
      <c r="F35" s="27"/>
      <c r="G35" s="27"/>
      <c r="H35" s="27"/>
    </row>
    <row r="36" spans="1:8" s="2" customFormat="1" ht="15" x14ac:dyDescent="0.2">
      <c r="A36" s="29" t="s">
        <v>52</v>
      </c>
      <c r="B36" s="27"/>
      <c r="C36" s="27"/>
      <c r="D36" s="27"/>
      <c r="E36" s="26" t="s">
        <v>62</v>
      </c>
      <c r="F36" s="27"/>
      <c r="G36" s="27"/>
      <c r="H36" s="27"/>
    </row>
    <row r="37" spans="1:8" s="2" customFormat="1" ht="15" x14ac:dyDescent="0.2">
      <c r="A37" s="56" t="s">
        <v>64</v>
      </c>
      <c r="B37" s="4"/>
      <c r="C37" s="4"/>
      <c r="D37" s="4"/>
      <c r="E37" s="3"/>
      <c r="F37" s="4"/>
      <c r="G37" s="4"/>
      <c r="H37" s="5"/>
    </row>
    <row r="38" spans="1:8" s="2" customFormat="1" ht="15" x14ac:dyDescent="0.2">
      <c r="A38" s="29" t="s">
        <v>53</v>
      </c>
      <c r="B38" s="27"/>
      <c r="C38" s="27"/>
      <c r="D38" s="27"/>
      <c r="E38" s="57"/>
      <c r="F38" s="27"/>
      <c r="G38" s="27"/>
      <c r="H38" s="27"/>
    </row>
    <row r="39" spans="1:8" s="2" customFormat="1" ht="15" x14ac:dyDescent="0.2">
      <c r="A39" s="29" t="s">
        <v>54</v>
      </c>
      <c r="B39" s="4"/>
      <c r="C39" s="4"/>
      <c r="D39" s="27"/>
      <c r="E39" s="28"/>
      <c r="F39" s="27"/>
      <c r="G39" s="27"/>
      <c r="H39" s="27"/>
    </row>
    <row r="40" spans="1:8" s="2" customFormat="1" ht="15" x14ac:dyDescent="0.2">
      <c r="A40" s="8"/>
      <c r="B40" s="4"/>
      <c r="C40" s="4"/>
      <c r="D40" s="27"/>
      <c r="E40" s="3"/>
      <c r="F40" s="27"/>
      <c r="G40" s="27"/>
      <c r="H40" s="27"/>
    </row>
    <row r="41" spans="1:8" s="2" customFormat="1" ht="30" x14ac:dyDescent="0.2">
      <c r="A41" s="49" t="s">
        <v>55</v>
      </c>
      <c r="B41" s="27">
        <v>3200</v>
      </c>
      <c r="C41" s="4"/>
      <c r="D41" s="27"/>
      <c r="E41" s="26"/>
      <c r="F41" s="27"/>
      <c r="G41" s="27"/>
      <c r="H41" s="27"/>
    </row>
    <row r="42" spans="1:8" s="2" customFormat="1" ht="15" x14ac:dyDescent="0.2">
      <c r="A42" s="20" t="s">
        <v>65</v>
      </c>
      <c r="B42" s="27"/>
      <c r="C42" s="27"/>
      <c r="D42" s="27"/>
      <c r="E42" s="28"/>
      <c r="F42" s="27"/>
      <c r="G42" s="27"/>
      <c r="H42" s="27"/>
    </row>
    <row r="43" spans="1:8" s="2" customFormat="1" ht="15" x14ac:dyDescent="0.2">
      <c r="A43" s="84"/>
      <c r="B43" s="47"/>
      <c r="C43" s="47"/>
      <c r="D43" s="47"/>
      <c r="E43" s="84"/>
      <c r="F43" s="27"/>
      <c r="G43" s="27"/>
      <c r="H43" s="27"/>
    </row>
    <row r="44" spans="1:8" s="2" customFormat="1" ht="51" x14ac:dyDescent="0.2">
      <c r="A44" s="31" t="s">
        <v>56</v>
      </c>
      <c r="B44" s="32"/>
      <c r="C44" s="32"/>
      <c r="D44" s="32"/>
      <c r="E44" s="33"/>
      <c r="F44" s="32"/>
      <c r="G44" s="32"/>
      <c r="H44" s="32"/>
    </row>
    <row r="45" spans="1:8" s="2" customFormat="1" ht="15" x14ac:dyDescent="0.2">
      <c r="A45" s="20" t="s">
        <v>19</v>
      </c>
      <c r="B45" s="34"/>
      <c r="C45" s="30">
        <v>1000</v>
      </c>
      <c r="D45" s="30">
        <v>1000</v>
      </c>
      <c r="E45" s="28"/>
      <c r="F45" s="35"/>
      <c r="G45" s="27"/>
      <c r="H45" s="27"/>
    </row>
    <row r="46" spans="1:8" s="2" customFormat="1" ht="15" x14ac:dyDescent="0.2">
      <c r="A46" s="20" t="s">
        <v>20</v>
      </c>
      <c r="B46" s="34"/>
      <c r="C46" s="30"/>
      <c r="D46" s="30"/>
      <c r="E46" s="28"/>
      <c r="F46" s="35"/>
      <c r="G46" s="27"/>
      <c r="H46" s="27"/>
    </row>
    <row r="47" spans="1:8" s="2" customFormat="1" ht="15" x14ac:dyDescent="0.2">
      <c r="A47" s="20" t="s">
        <v>9</v>
      </c>
      <c r="B47" s="34"/>
      <c r="C47" s="30"/>
      <c r="D47" s="30"/>
      <c r="E47" s="28"/>
      <c r="F47" s="35"/>
      <c r="G47" s="27"/>
      <c r="H47" s="27"/>
    </row>
    <row r="48" spans="1:8" s="2" customFormat="1" ht="15" x14ac:dyDescent="0.2">
      <c r="A48" s="20" t="s">
        <v>21</v>
      </c>
      <c r="B48" s="34"/>
      <c r="C48" s="30"/>
      <c r="D48" s="30"/>
      <c r="E48" s="28"/>
      <c r="F48" s="35"/>
      <c r="G48" s="27"/>
      <c r="H48" s="27"/>
    </row>
    <row r="49" spans="1:10" s="2" customFormat="1" ht="15" x14ac:dyDescent="0.2">
      <c r="A49" s="36"/>
      <c r="B49" s="37"/>
      <c r="C49" s="38"/>
      <c r="D49" s="30"/>
      <c r="E49" s="39"/>
      <c r="F49" s="40"/>
      <c r="G49" s="41"/>
      <c r="H49" s="41"/>
    </row>
    <row r="50" spans="1:10" s="2" customFormat="1" ht="15" x14ac:dyDescent="0.2">
      <c r="A50" s="42" t="s">
        <v>10</v>
      </c>
      <c r="B50" s="43">
        <f>SUM(B7:B43)</f>
        <v>140950</v>
      </c>
      <c r="C50" s="44">
        <f>SUM(C7:C49)</f>
        <v>30700</v>
      </c>
      <c r="D50" s="44">
        <f>SUM(D7:D42)</f>
        <v>28200</v>
      </c>
      <c r="E50" s="45" t="s">
        <v>11</v>
      </c>
      <c r="F50" s="46">
        <f>SUM(F9:F43)</f>
        <v>136500</v>
      </c>
      <c r="G50" s="44">
        <f>SUM(G10:G49)</f>
        <v>27000</v>
      </c>
      <c r="H50" s="44">
        <f>SUM(H10:H42)</f>
        <v>27000</v>
      </c>
      <c r="I50" s="94">
        <f>+Tableau1[[#This Row],[Budget projet 1
Montant Produits affectées €]]+Tableau1[[#This Row],[Budget projet 1
Montant Produits affectées n+1 €
(non reporté budget global année N)]]</f>
        <v>54000</v>
      </c>
      <c r="J50" s="81" t="s">
        <v>104</v>
      </c>
    </row>
    <row r="51" spans="1:10" s="2" customFormat="1" x14ac:dyDescent="0.2">
      <c r="A51" s="89" t="s">
        <v>100</v>
      </c>
      <c r="B51" s="85" t="str">
        <f>IF(F50&gt;B50,+F50-B50,"")</f>
        <v/>
      </c>
      <c r="C51" s="87"/>
      <c r="D51" s="91"/>
      <c r="E51" s="90" t="s">
        <v>101</v>
      </c>
      <c r="F51" s="86">
        <f>IF(B50&gt;F50,B50-F50,"")</f>
        <v>4450</v>
      </c>
      <c r="G51" s="88"/>
      <c r="H51" s="88"/>
    </row>
    <row r="52" spans="1:10" s="2" customFormat="1" ht="30" x14ac:dyDescent="0.2">
      <c r="A52" s="49" t="s">
        <v>67</v>
      </c>
      <c r="B52" s="30"/>
      <c r="C52" s="30"/>
      <c r="D52" s="30"/>
      <c r="E52" s="26" t="s">
        <v>68</v>
      </c>
      <c r="F52" s="27"/>
      <c r="G52" s="27"/>
      <c r="H52" s="27"/>
    </row>
    <row r="53" spans="1:10" s="2" customFormat="1" ht="15" x14ac:dyDescent="0.2">
      <c r="A53" s="20" t="s">
        <v>12</v>
      </c>
      <c r="B53" s="30">
        <v>10000</v>
      </c>
      <c r="C53" s="30"/>
      <c r="D53" s="30"/>
      <c r="E53" s="28" t="s">
        <v>12</v>
      </c>
      <c r="F53" s="27">
        <v>10000</v>
      </c>
      <c r="G53" s="27"/>
      <c r="H53" s="27"/>
    </row>
    <row r="54" spans="1:10" s="2" customFormat="1" ht="15" x14ac:dyDescent="0.2">
      <c r="A54" s="20" t="s">
        <v>42</v>
      </c>
      <c r="B54" s="30"/>
      <c r="C54" s="30"/>
      <c r="D54" s="30"/>
      <c r="E54" s="28" t="s">
        <v>42</v>
      </c>
      <c r="F54" s="27"/>
      <c r="G54" s="27"/>
      <c r="H54" s="27"/>
    </row>
    <row r="55" spans="1:10" s="2" customFormat="1" ht="15" x14ac:dyDescent="0.2">
      <c r="A55" s="20" t="s">
        <v>13</v>
      </c>
      <c r="B55" s="30"/>
      <c r="C55" s="30"/>
      <c r="D55" s="30"/>
      <c r="E55" s="28" t="s">
        <v>13</v>
      </c>
      <c r="F55" s="27"/>
      <c r="G55" s="27"/>
      <c r="H55" s="27"/>
    </row>
    <row r="56" spans="1:10" s="2" customFormat="1" ht="15" x14ac:dyDescent="0.2">
      <c r="A56" s="20"/>
      <c r="B56" s="30"/>
      <c r="C56" s="30"/>
      <c r="D56" s="30"/>
      <c r="E56" s="28"/>
      <c r="F56" s="27"/>
      <c r="G56" s="27"/>
      <c r="H56" s="27"/>
    </row>
    <row r="57" spans="1:10" s="2" customFormat="1" ht="30" x14ac:dyDescent="0.2">
      <c r="A57" s="93" t="s">
        <v>103</v>
      </c>
      <c r="B57" s="43">
        <f>B50+B53+B54+B55</f>
        <v>150950</v>
      </c>
      <c r="C57" s="32"/>
      <c r="D57" s="32"/>
      <c r="E57" s="92" t="s">
        <v>102</v>
      </c>
      <c r="F57" s="46">
        <f>F50+F53+F54+F55</f>
        <v>146500</v>
      </c>
      <c r="G57" s="32"/>
      <c r="H57" s="32"/>
    </row>
    <row r="58" spans="1:10" s="2" customFormat="1" x14ac:dyDescent="0.2">
      <c r="A58"/>
      <c r="B58"/>
      <c r="C58"/>
      <c r="D58"/>
      <c r="E58"/>
      <c r="F58"/>
      <c r="G58"/>
      <c r="H58"/>
    </row>
    <row r="59" spans="1:10" s="2" customFormat="1" x14ac:dyDescent="0.2">
      <c r="A59"/>
      <c r="B59"/>
      <c r="C59"/>
      <c r="D59"/>
      <c r="E59"/>
      <c r="F59"/>
      <c r="G59"/>
      <c r="H59"/>
    </row>
  </sheetData>
  <conditionalFormatting sqref="P8">
    <cfRule type="cellIs" dxfId="27" priority="1" operator="greaterThan">
      <formula>0.8</formula>
    </cfRule>
  </conditionalFormatting>
  <dataValidations count="40">
    <dataValidation allowBlank="1" showInputMessage="1" showErrorMessage="1" promptTitle="Achats matières et fournitures" prompt="BIENS : achetés avant d'être revendus ou consommés : fournitures de bureau, produits d'entretien... _x000a_+ marchandises acquises pour la mise en oeuvre d'un projet ou d'un événement &quot;goodies&quot; ayant vocation à être revendus dans le cadre de la récolte de fonds" sqref="A9"/>
    <dataValidation allowBlank="1" showInputMessage="1" showErrorMessage="1" promptTitle="Achats non stockés" prompt="Fournitures ayant la caractéristiques de ne pas être stockables : gaz, électricité, carburant..." sqref="A10"/>
    <dataValidation allowBlank="1" showInputMessage="1" showErrorMessage="1" prompt="réparti le plus souvent sur plusieurs activités/actions/projets/axes d'intervention de l'association, constituées par l'assurance responsabilité civile, les « frais de siège » (salaires, électricité, chauffage, assurance des locaux, etc.) " sqref="A44"/>
    <dataValidation allowBlank="1" showInputMessage="1" showErrorMessage="1" promptTitle="Autres services ext. divers" prompt="Frais postaux télécommunication, cotisations versées, acquittées et liées à l'activité ; par exemple à un syndicat professionnel." sqref="A25"/>
    <dataValidation allowBlank="1" showInputMessage="1" showErrorMessage="1" promptTitle="Autres charges de gestion cour." prompt="Redevance pour concession brevets; pertes sur créances irrécouvrables (subventions acquises annulées, factures clients impayées), subventions attribuées par I’association, etc." sqref="A36"/>
    <dataValidation allowBlank="1" showInputMessage="1" showErrorMessage="1" promptTitle="Loc. mobilières et immobilières" prompt="Charges liées à l'usage d'un bien dont l'association n'est pas propriétaire : local, véhicule loué à l'année_x000a_Il s'agit des loyers versés des charges du contrat de location, taxes locatives et impots remboursés par le bailleur/propriétaire" sqref="A14"/>
    <dataValidation allowBlank="1" showInputMessage="1" showErrorMessage="1" promptTitle="Entretien et réparation" prompt="Par exemple : travaux d'entretien, comme la rénovation des peintures, ou de réparation d'un véhicule,_x000a_les frais de blanchissage et de nettoyage des locaux, etc." sqref="A15"/>
    <dataValidation allowBlank="1" showInputMessage="1" showErrorMessage="1" promptTitle="Primes d'assurance" prompt="Primes des contrats « multirisques » contre incendie, vandalisme, dégâts des eaux, vol, tempête, etc. pour les bâtiments et les biens ; des contrats des véhicules nécessaires à l'activité ; de responsabilité civile" sqref="A16"/>
    <dataValidation allowBlank="1" showInputMessage="1" showErrorMessage="1" promptTitle="Documentation" prompt="Dépenses d'abonnement à des publications spécialisées ou achats d'ouvrages par exemple. " sqref="A17"/>
    <dataValidation allowBlank="1" showInputMessage="1" showErrorMessage="1" promptTitle="Service ext. Divers" prompt="Frais de colloques, séminaires, conférences." sqref="A18"/>
    <dataValidation allowBlank="1" showInputMessage="1" showErrorMessage="1" promptTitle="Reports" prompt="ressources non utilisées d’opérations antérieure" sqref="E37"/>
    <dataValidation allowBlank="1" showInputMessage="1" showErrorMessage="1" promptTitle="Rémunérations intermédiaires " prompt="Honoraires ou indemnités versés à des tiers et pour lesquelles il n'y a pas versement de charges sociales. Sommes versées à des membres de professions libérales (avocats, experts comptables...)" sqref="A21"/>
    <dataValidation allowBlank="1" showInputMessage="1" showErrorMessage="1" promptTitle="Publicité, publications" prompt="Les dépenses liées aux moyens et opérations de communications utilisés pour faire connaître votre activité/vos projets : frais d'annonces, d'imprimés, d'insertion, de catalogues et de publications diverses. Frais engagés pour les foires et expositions._x000a_" sqref="A22"/>
    <dataValidation allowBlank="1" showInputMessage="1" showErrorMessage="1" promptTitle="Déplacements, missions et récept" prompt="Frais de déplacements ou de missions des salariés, volontaires et bénévoles : restaurant, hôtel, péage, indemnités kilométriques, déménagement, etc." sqref="A23"/>
    <dataValidation allowBlank="1" showInputMessage="1" showErrorMessage="1" promptTitle="Services bancaires" prompt="Charges de rémunération d'un service bancaire telles que les frais sur l'émission d'un emprunt. Les intérêts payés sur un crédit sont des charges financières, et n'entrent pas dans cette catégorie" sqref="A24"/>
    <dataValidation allowBlank="1" showInputMessage="1" showErrorMessage="1" promptTitle="Rémunérations du personnel" prompt="Rémunération principale brute des personnels, indemnités pour heures supplémentaires, congés payés, primes, indemnités et avantages divers ; chèques repas ou déjeuner" sqref="A32"/>
    <dataValidation allowBlank="1" showInputMessage="1" showErrorMessage="1" promptTitle="autre impôts et taxes" prompt="La taxe dite « Versement transport » perçue par les URSSAF_x000a_Taxe d'habitation (pour les seuls locaux non accessibles « au public ») ; Taxe foncière sur les biens possédés par l'association" sqref="A29"/>
    <dataValidation allowBlank="1" showInputMessage="1" showErrorMessage="1" promptTitle="Imp. et taxes sur rémunérations" prompt="Taxe sur les salaires, contribution au fonds de développement pour l'insertion professionnelle des handicapés" sqref="A28"/>
    <dataValidation allowBlank="1" showInputMessage="1" showErrorMessage="1" promptTitle="Charges et cotisations sociales" prompt="Cotisations sociales versées par l'association en tant qu'empIoyeur à l'URSSAF, aux mutuelles, aux caisses de retraites, à Pôle Emploi et aux autres organismes sociaux. Entrent aussi dans les charges sociales." sqref="A33"/>
    <dataValidation allowBlank="1" showInputMessage="1" showErrorMessage="1" promptTitle="Autres charges de personnel" prompt="Charges de personnel marginales telles que des indemnités versées à un stagiaire" sqref="A34"/>
    <dataValidation allowBlank="1" showInputMessage="1" showErrorMessage="1" promptTitle="aides financières" prompt="Aides financières en cas de versement de fonds à d'autres entités à but non lucratif" sqref="A37"/>
    <dataValidation allowBlank="1" showInputMessage="1" showErrorMessage="1" promptTitle="Charges financières" prompt="Les intérêts d’emprunt. Cela inclut également les pénalités de retard dans le paiement des échéances d'un crédit le cas échéant. Charges nettes résultant des cessions de valeurs mobilières de placement lorsque celles-ci se traduisent par une moins-value" sqref="A38"/>
    <dataValidation allowBlank="1" showInputMessage="1" showErrorMessage="1" promptTitle="Charges exeptionnelles" prompt="Dépenses qui ont un caractère inhabituel, par rapport à I’activité ordinaire ou courante. Exemple : une_x000a_amende pour excès de vitesse." sqref="A39"/>
    <dataValidation allowBlank="1" showInputMessage="1" showErrorMessage="1" promptTitle="Dotation aux amortissements" prompt="Prise en compte de l'usure des biens de I’association inscrits à l'actif du bilan. Elle se calcule en fonction du prix d’achat et de sa durée d'utilisation_x000a_ex: véhicule amorti en 5 ans 2000/5 = 4000€/an" sqref="A41"/>
    <dataValidation allowBlank="1" showInputMessage="1" showErrorMessage="1" promptTitle="Reports en fonds dédiés" prompt="Partie des ressources affectées reçues au cours de l'exercice et non utilisées en fin d'exercice._x000a_" sqref="A42"/>
    <dataValidation allowBlank="1" showInputMessage="1" showErrorMessage="1" promptTitle="Vente produits fini, marchandise" prompt="Marchandises stockées ou non, revendues en l'état par l'association._x000a_Exemple : vente d'articles aux couleurs de l'association (T-shirts, maillots, cabas, etc.)_x000a_" sqref="E8"/>
    <dataValidation allowBlank="1" showInputMessage="1" showErrorMessage="1" promptTitle="Prestations de services" prompt="Services rendus et « facturés » par l'association à des tiers, des bénéficiaires, des adhérents, etc. Exemple : la « participation aux frais » pour conseils juridiques d'associations de défense des droits ou pour représentations socio-culturelles_x000a_" sqref="E9"/>
    <dataValidation allowBlank="1" showInputMessage="1" showErrorMessage="1" promptTitle="Produits des activités annexes" prompt="ex : Les biens reçus en nature (dons manuels) peuvent être, soit utilisés pour les besoins de l'activité, soit vendus." sqref="E10"/>
    <dataValidation allowBlank="1" showInputMessage="1" showErrorMessage="1" promptTitle="Subvention d'exploitation" prompt="Subventions publiques ou privées, de fonctionnement (y compris fonctionnement global de la structure). « Fonds à engager » reçus en vue d'une opération préalablement déterminée. " sqref="E12"/>
    <dataValidation allowBlank="1" showInputMessage="1" showErrorMessage="1" promptTitle="Communes" prompt="Lister, identifier les collectivités sollicitées" sqref="E21"/>
    <dataValidation allowBlank="1" showInputMessage="1" showErrorMessage="1" promptTitle="Organismes sociaux " prompt="(CAF, etc. détailler)" sqref="E23"/>
    <dataValidation allowBlank="1" showInputMessage="1" showErrorMessage="1" promptTitle="État" prompt="État : préciser Ie(s) ministère(s), directions ou services déconcentrés sollicité(s)" sqref="E13"/>
    <dataValidation allowBlank="1" showInputMessage="1" showErrorMessage="1" promptTitle="75-Autres produits" prompt="Remboursements de frais au titre de la formation professionnelle ; redevances pour concessions, brevets, licences, etc." sqref="E29"/>
    <dataValidation allowBlank="1" showInputMessage="1" showErrorMessage="1" promptTitle="Cotisations" prompt="Distinguer les cotisations avec et sans contrepartie" sqref="E30"/>
    <dataValidation allowBlank="1" showInputMessage="1" showErrorMessage="1" promptTitle="Produits financiers" prompt="Revenus et intérêts des différents placements (Livret A, actions, valeurs mobilières de placement...)." sqref="E33"/>
    <dataValidation allowBlank="1" showInputMessage="1" showErrorMessage="1" promptTitle="Produits exeptionnels" prompt="Ne se rapportant pas à l'activité courante et normale de l'association, libéralités reçues (donations entre vifs et legs testamentaires) ; prix de cession des immobilisations ; quote-part de subventions d'investissement virée au résultat de l'exercice" sqref="E34"/>
    <dataValidation allowBlank="1" showInputMessage="1" showErrorMessage="1" promptTitle="78-reprises sur amo et provision" prompt="Par exemple reprise d'une provision antérieurement passée en comptabilité et dont la charge devient certaine, effective et définitive ou reprise des amortissements Iors de la vente d'un bien immobilisé inscrit à l'actif" sqref="E36"/>
    <dataValidation allowBlank="1" showInputMessage="1" showErrorMessage="1" promptTitle="Transfert de charges" prompt="Le transfert de charges permet de neutraliser une charge d'exploitation comptabilisée en cours d’exercice, par exemple pour la rattacher à l'exercice suivant_x000a_" sqref="E38"/>
    <dataValidation allowBlank="1" showInputMessage="1" showErrorMessage="1" promptTitle="Contributions volontaires" prompt="Fourniture par un tiers de travail de biens ou de services à titre gratuit. obj: faire apparaître l'ensemble des aides que reçoit l'association, de même que les charges ou dépenses ainsi économisées, qu'elle n'a donc pas à supporter" sqref="A52"/>
    <dataValidation allowBlank="1" showInputMessage="1" showErrorMessage="1" promptTitle="Bénévolat " prompt="Temps donné gracieusement" sqref="A53"/>
  </dataValidations>
  <pageMargins left="0.31535433070866142" right="0.31535433070866142" top="0.51181102362204733" bottom="0.51181102362204733" header="0.47204724409448823" footer="0.47204724409448823"/>
  <pageSetup paperSize="9" scale="89" fitToHeight="0" pageOrder="overThenDown" orientation="portrait" useFirstPageNumber="1" verticalDpi="0" r:id="rId1"/>
  <headerFooter alignWithMargins="0"/>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tabSelected="1" zoomScale="115" zoomScaleNormal="115" workbookViewId="0">
      <selection activeCell="F14" sqref="F14"/>
    </sheetView>
  </sheetViews>
  <sheetFormatPr baseColWidth="10" defaultRowHeight="14.25" x14ac:dyDescent="0.2"/>
  <cols>
    <col min="1" max="1" width="38.625" customWidth="1"/>
    <col min="2" max="2" width="20.625" customWidth="1"/>
    <col min="3" max="3" width="38.625" customWidth="1"/>
    <col min="4" max="4" width="20.625" customWidth="1"/>
    <col min="5" max="9" width="10.75" customWidth="1"/>
    <col min="10" max="10" width="19.25" customWidth="1"/>
    <col min="11" max="1020" width="10.75" customWidth="1"/>
  </cols>
  <sheetData>
    <row r="1" spans="1:13" ht="15.75" x14ac:dyDescent="0.25">
      <c r="A1" s="6" t="s">
        <v>111</v>
      </c>
      <c r="B1" s="6" t="s">
        <v>110</v>
      </c>
    </row>
    <row r="2" spans="1:13" x14ac:dyDescent="0.2">
      <c r="A2" s="131" t="s">
        <v>113</v>
      </c>
    </row>
    <row r="3" spans="1:13" x14ac:dyDescent="0.2">
      <c r="A3" s="130" t="s">
        <v>115</v>
      </c>
      <c r="B3" s="129"/>
      <c r="C3" s="130" t="s">
        <v>114</v>
      </c>
    </row>
    <row r="4" spans="1:13" x14ac:dyDescent="0.2">
      <c r="A4" s="1"/>
    </row>
    <row r="5" spans="1:13" s="2" customFormat="1" ht="25.5" x14ac:dyDescent="0.2">
      <c r="A5" s="9" t="s">
        <v>2</v>
      </c>
      <c r="B5" s="13" t="s">
        <v>107</v>
      </c>
      <c r="C5" s="10" t="s">
        <v>3</v>
      </c>
      <c r="D5" s="18" t="s">
        <v>108</v>
      </c>
      <c r="G5" s="95"/>
      <c r="H5" s="96"/>
      <c r="I5" s="96"/>
      <c r="J5" s="96"/>
      <c r="K5" s="96"/>
      <c r="L5" s="96"/>
    </row>
    <row r="6" spans="1:13" s="2" customFormat="1" ht="12.75" customHeight="1" x14ac:dyDescent="0.2">
      <c r="A6" s="15"/>
      <c r="B6" s="16"/>
      <c r="C6" s="15"/>
      <c r="D6" s="17"/>
      <c r="G6" s="96"/>
      <c r="H6" s="96"/>
      <c r="I6" s="96"/>
      <c r="J6" s="96"/>
      <c r="K6" s="96"/>
      <c r="L6" s="96"/>
    </row>
    <row r="7" spans="1:13" s="2" customFormat="1" ht="30" x14ac:dyDescent="0.2">
      <c r="A7" s="50" t="s">
        <v>48</v>
      </c>
      <c r="B7" s="53"/>
      <c r="C7" s="117" t="s">
        <v>57</v>
      </c>
      <c r="D7" s="109"/>
      <c r="G7" s="73"/>
      <c r="H7" s="73"/>
      <c r="I7" s="98"/>
      <c r="J7" s="98"/>
      <c r="K7" s="98"/>
      <c r="L7" s="98"/>
      <c r="M7" s="103"/>
    </row>
    <row r="8" spans="1:13" s="2" customFormat="1" ht="15" x14ac:dyDescent="0.25">
      <c r="A8" s="21" t="s">
        <v>23</v>
      </c>
      <c r="B8" s="24"/>
      <c r="C8" s="118" t="s">
        <v>24</v>
      </c>
      <c r="D8" s="110"/>
      <c r="G8" s="97"/>
      <c r="H8" s="66"/>
      <c r="I8" s="99"/>
      <c r="J8" s="100"/>
      <c r="K8" s="101"/>
      <c r="L8" s="102"/>
      <c r="M8" s="103"/>
    </row>
    <row r="9" spans="1:13" s="2" customFormat="1" ht="15" x14ac:dyDescent="0.2">
      <c r="A9" s="20" t="s">
        <v>22</v>
      </c>
      <c r="B9" s="27"/>
      <c r="C9" s="118" t="s">
        <v>23</v>
      </c>
      <c r="D9" s="111"/>
    </row>
    <row r="10" spans="1:13" s="2" customFormat="1" ht="15" x14ac:dyDescent="0.2">
      <c r="A10" s="20" t="s">
        <v>43</v>
      </c>
      <c r="B10" s="5"/>
      <c r="C10" s="118" t="s">
        <v>66</v>
      </c>
      <c r="D10" s="112"/>
    </row>
    <row r="11" spans="1:13" ht="15" x14ac:dyDescent="0.2">
      <c r="A11" s="20" t="s">
        <v>44</v>
      </c>
      <c r="B11" s="5"/>
      <c r="C11" s="119"/>
      <c r="D11" s="113"/>
    </row>
    <row r="12" spans="1:13" ht="15" x14ac:dyDescent="0.2">
      <c r="A12" s="104"/>
      <c r="B12" s="27"/>
      <c r="C12" s="119"/>
      <c r="D12" s="113"/>
    </row>
    <row r="13" spans="1:13" ht="15" x14ac:dyDescent="0.2">
      <c r="A13" s="20"/>
      <c r="B13" s="27"/>
      <c r="C13" s="119" t="s">
        <v>58</v>
      </c>
      <c r="D13" s="113"/>
    </row>
    <row r="14" spans="1:13" ht="15" x14ac:dyDescent="0.2">
      <c r="A14" s="29" t="s">
        <v>49</v>
      </c>
      <c r="B14" s="27"/>
      <c r="C14" s="119" t="s">
        <v>25</v>
      </c>
      <c r="D14" s="113"/>
    </row>
    <row r="15" spans="1:13" ht="15" x14ac:dyDescent="0.25">
      <c r="A15" s="8" t="s">
        <v>28</v>
      </c>
      <c r="B15" s="24"/>
      <c r="C15" s="119"/>
      <c r="D15" s="113"/>
    </row>
    <row r="16" spans="1:13" ht="15" x14ac:dyDescent="0.25">
      <c r="A16" s="8" t="s">
        <v>29</v>
      </c>
      <c r="B16" s="24"/>
      <c r="C16" s="119" t="s">
        <v>26</v>
      </c>
      <c r="D16" s="113"/>
    </row>
    <row r="17" spans="1:4" ht="15" x14ac:dyDescent="0.25">
      <c r="A17" s="8" t="s">
        <v>46</v>
      </c>
      <c r="B17" s="24"/>
      <c r="C17" s="119" t="s">
        <v>27</v>
      </c>
      <c r="D17" s="113"/>
    </row>
    <row r="18" spans="1:4" ht="15" x14ac:dyDescent="0.25">
      <c r="A18" s="8" t="s">
        <v>5</v>
      </c>
      <c r="B18" s="24"/>
      <c r="C18" s="119" t="s">
        <v>106</v>
      </c>
      <c r="D18" s="113"/>
    </row>
    <row r="19" spans="1:4" ht="15" x14ac:dyDescent="0.25">
      <c r="A19" s="8" t="s">
        <v>7</v>
      </c>
      <c r="B19" s="24"/>
      <c r="C19" s="119"/>
      <c r="D19" s="113"/>
    </row>
    <row r="20" spans="1:4" ht="15" x14ac:dyDescent="0.25">
      <c r="A20" s="8"/>
      <c r="B20" s="24"/>
      <c r="C20" s="119" t="s">
        <v>30</v>
      </c>
      <c r="D20" s="113"/>
    </row>
    <row r="21" spans="1:4" ht="15" x14ac:dyDescent="0.25">
      <c r="A21" s="29" t="s">
        <v>47</v>
      </c>
      <c r="B21" s="24"/>
      <c r="C21" s="119"/>
      <c r="D21" s="113"/>
    </row>
    <row r="22" spans="1:4" ht="15" x14ac:dyDescent="0.2">
      <c r="A22" s="20" t="s">
        <v>31</v>
      </c>
      <c r="B22" s="27"/>
      <c r="C22" s="119" t="s">
        <v>6</v>
      </c>
      <c r="D22" s="113"/>
    </row>
    <row r="23" spans="1:4" ht="15" x14ac:dyDescent="0.2">
      <c r="A23" s="20" t="s">
        <v>32</v>
      </c>
      <c r="B23" s="27"/>
      <c r="C23" s="120" t="s">
        <v>72</v>
      </c>
      <c r="D23" s="113"/>
    </row>
    <row r="24" spans="1:4" ht="15" x14ac:dyDescent="0.2">
      <c r="A24" s="20" t="s">
        <v>33</v>
      </c>
      <c r="B24" s="27"/>
      <c r="C24" s="119" t="s">
        <v>34</v>
      </c>
      <c r="D24" s="113"/>
    </row>
    <row r="25" spans="1:4" ht="15" x14ac:dyDescent="0.25">
      <c r="A25" s="20" t="s">
        <v>35</v>
      </c>
      <c r="B25" s="24"/>
      <c r="C25" s="119"/>
      <c r="D25" s="113"/>
    </row>
    <row r="26" spans="1:4" ht="15" x14ac:dyDescent="0.2">
      <c r="A26" s="20" t="s">
        <v>7</v>
      </c>
      <c r="B26" s="27"/>
      <c r="C26" s="119"/>
      <c r="D26" s="113"/>
    </row>
    <row r="27" spans="1:4" ht="15" x14ac:dyDescent="0.2">
      <c r="A27" s="8"/>
      <c r="B27" s="27"/>
      <c r="C27" s="121" t="s">
        <v>36</v>
      </c>
      <c r="D27" s="112"/>
    </row>
    <row r="28" spans="1:4" ht="15" x14ac:dyDescent="0.2">
      <c r="A28" s="29" t="s">
        <v>50</v>
      </c>
      <c r="B28" s="27"/>
      <c r="C28" s="121" t="s">
        <v>38</v>
      </c>
      <c r="D28" s="112"/>
    </row>
    <row r="29" spans="1:4" ht="15" x14ac:dyDescent="0.2">
      <c r="A29" s="20" t="s">
        <v>37</v>
      </c>
      <c r="B29" s="27"/>
      <c r="C29" s="121"/>
      <c r="D29" s="112"/>
    </row>
    <row r="30" spans="1:4" ht="15" x14ac:dyDescent="0.2">
      <c r="A30" s="20" t="s">
        <v>39</v>
      </c>
      <c r="B30" s="27"/>
      <c r="C30" s="122" t="s">
        <v>59</v>
      </c>
      <c r="D30" s="112"/>
    </row>
    <row r="31" spans="1:4" ht="15" x14ac:dyDescent="0.2">
      <c r="A31" s="20"/>
      <c r="B31" s="5"/>
      <c r="C31" s="121" t="s">
        <v>8</v>
      </c>
      <c r="D31" s="112"/>
    </row>
    <row r="32" spans="1:4" ht="15" x14ac:dyDescent="0.2">
      <c r="A32" s="29" t="s">
        <v>51</v>
      </c>
      <c r="B32" s="27"/>
      <c r="C32" s="121" t="s">
        <v>9</v>
      </c>
      <c r="D32" s="112"/>
    </row>
    <row r="33" spans="1:5" ht="15" x14ac:dyDescent="0.2">
      <c r="A33" s="20" t="s">
        <v>40</v>
      </c>
      <c r="B33" s="27"/>
      <c r="C33" s="121"/>
      <c r="D33" s="112"/>
    </row>
    <row r="34" spans="1:5" ht="15" x14ac:dyDescent="0.2">
      <c r="A34" s="20" t="s">
        <v>63</v>
      </c>
      <c r="B34" s="27"/>
      <c r="C34" s="122" t="s">
        <v>60</v>
      </c>
      <c r="D34" s="112"/>
    </row>
    <row r="35" spans="1:5" ht="15" x14ac:dyDescent="0.2">
      <c r="A35" s="20" t="s">
        <v>41</v>
      </c>
      <c r="B35" s="27"/>
      <c r="C35" s="122" t="s">
        <v>61</v>
      </c>
      <c r="D35" s="112"/>
    </row>
    <row r="36" spans="1:5" x14ac:dyDescent="0.2">
      <c r="A36" s="8"/>
      <c r="B36" s="5"/>
      <c r="C36" s="121"/>
      <c r="D36" s="112"/>
    </row>
    <row r="37" spans="1:5" ht="15" x14ac:dyDescent="0.2">
      <c r="A37" s="29" t="s">
        <v>52</v>
      </c>
      <c r="B37" s="27"/>
      <c r="C37" s="122" t="s">
        <v>62</v>
      </c>
      <c r="D37" s="112"/>
    </row>
    <row r="38" spans="1:5" ht="15" x14ac:dyDescent="0.2">
      <c r="A38" s="29" t="s">
        <v>53</v>
      </c>
      <c r="B38" s="27"/>
      <c r="C38" s="123"/>
      <c r="D38" s="111"/>
    </row>
    <row r="39" spans="1:5" ht="15" x14ac:dyDescent="0.2">
      <c r="A39" s="29" t="s">
        <v>54</v>
      </c>
      <c r="B39" s="5"/>
      <c r="C39" s="118"/>
      <c r="D39" s="111"/>
    </row>
    <row r="40" spans="1:5" ht="15" x14ac:dyDescent="0.2">
      <c r="A40" s="8"/>
      <c r="B40" s="5"/>
      <c r="C40" s="121"/>
      <c r="D40" s="111"/>
    </row>
    <row r="41" spans="1:5" ht="30" x14ac:dyDescent="0.2">
      <c r="A41" s="49" t="s">
        <v>55</v>
      </c>
      <c r="B41" s="27"/>
      <c r="C41" s="122"/>
      <c r="D41" s="111"/>
      <c r="E41" s="61"/>
    </row>
    <row r="42" spans="1:5" ht="15.75" x14ac:dyDescent="0.25">
      <c r="A42" s="20" t="s">
        <v>65</v>
      </c>
      <c r="B42" s="27"/>
      <c r="C42" s="118"/>
      <c r="D42" s="111"/>
      <c r="E42" s="133"/>
    </row>
    <row r="43" spans="1:5" ht="15" x14ac:dyDescent="0.2">
      <c r="A43" s="84"/>
      <c r="B43" s="107"/>
      <c r="C43" s="132"/>
      <c r="D43" s="111"/>
    </row>
    <row r="44" spans="1:5" ht="51" hidden="1" x14ac:dyDescent="0.2">
      <c r="A44" s="31" t="s">
        <v>56</v>
      </c>
      <c r="B44" s="32"/>
      <c r="C44" s="33"/>
      <c r="D44" s="32"/>
    </row>
    <row r="45" spans="1:5" ht="15" hidden="1" x14ac:dyDescent="0.2">
      <c r="A45" s="20" t="s">
        <v>19</v>
      </c>
      <c r="B45" s="34"/>
      <c r="C45" s="28"/>
      <c r="D45" s="35"/>
    </row>
    <row r="46" spans="1:5" ht="15" hidden="1" x14ac:dyDescent="0.2">
      <c r="A46" s="20" t="s">
        <v>20</v>
      </c>
      <c r="B46" s="34"/>
      <c r="C46" s="28"/>
      <c r="D46" s="35"/>
    </row>
    <row r="47" spans="1:5" ht="15" hidden="1" x14ac:dyDescent="0.2">
      <c r="A47" s="20" t="s">
        <v>9</v>
      </c>
      <c r="B47" s="34"/>
      <c r="C47" s="28"/>
      <c r="D47" s="35"/>
    </row>
    <row r="48" spans="1:5" ht="15" hidden="1" x14ac:dyDescent="0.2">
      <c r="A48" s="20" t="s">
        <v>21</v>
      </c>
      <c r="B48" s="34"/>
      <c r="C48" s="28"/>
      <c r="D48" s="35"/>
    </row>
    <row r="49" spans="1:4" ht="15" hidden="1" x14ac:dyDescent="0.2">
      <c r="A49" s="36"/>
      <c r="B49" s="37"/>
      <c r="C49" s="39"/>
      <c r="D49" s="40"/>
    </row>
    <row r="50" spans="1:4" ht="15" x14ac:dyDescent="0.2">
      <c r="A50" s="42" t="s">
        <v>10</v>
      </c>
      <c r="B50" s="43">
        <f>SUM(B7:B43)</f>
        <v>0</v>
      </c>
      <c r="C50" s="45" t="s">
        <v>11</v>
      </c>
      <c r="D50" s="46">
        <f>SUM(D7:D43)</f>
        <v>0</v>
      </c>
    </row>
    <row r="51" spans="1:4" x14ac:dyDescent="0.2">
      <c r="A51" s="89" t="s">
        <v>100</v>
      </c>
      <c r="B51" s="85" t="str">
        <f>IF(D50&gt;B50,+D50-B50,"0")</f>
        <v>0</v>
      </c>
      <c r="C51" s="90" t="s">
        <v>101</v>
      </c>
      <c r="D51" s="86" t="str">
        <f>IF(B50&gt;D50,B50-D50,"0")</f>
        <v>0</v>
      </c>
    </row>
    <row r="52" spans="1:4" ht="30" x14ac:dyDescent="0.2">
      <c r="A52" s="49" t="s">
        <v>67</v>
      </c>
      <c r="B52" s="30"/>
      <c r="C52" s="26" t="s">
        <v>68</v>
      </c>
      <c r="D52" s="27"/>
    </row>
    <row r="53" spans="1:4" ht="15" x14ac:dyDescent="0.2">
      <c r="A53" s="127" t="s">
        <v>112</v>
      </c>
      <c r="B53" s="30"/>
      <c r="C53" s="128" t="s">
        <v>112</v>
      </c>
      <c r="D53" s="27">
        <f>Tableau13[[#This Row],[Budget projet
Montant charges €]]</f>
        <v>0</v>
      </c>
    </row>
    <row r="54" spans="1:4" ht="15" x14ac:dyDescent="0.2">
      <c r="A54" s="20" t="s">
        <v>42</v>
      </c>
      <c r="B54" s="30"/>
      <c r="C54" s="28" t="s">
        <v>42</v>
      </c>
      <c r="D54" s="27"/>
    </row>
    <row r="55" spans="1:4" ht="15" x14ac:dyDescent="0.2">
      <c r="A55" s="20" t="s">
        <v>13</v>
      </c>
      <c r="B55" s="30"/>
      <c r="C55" s="28" t="s">
        <v>13</v>
      </c>
      <c r="D55" s="27"/>
    </row>
    <row r="56" spans="1:4" ht="15" x14ac:dyDescent="0.2">
      <c r="A56" s="20"/>
      <c r="B56" s="30"/>
      <c r="C56" s="28"/>
      <c r="D56" s="27"/>
    </row>
    <row r="57" spans="1:4" ht="30" x14ac:dyDescent="0.2">
      <c r="A57" s="93" t="s">
        <v>103</v>
      </c>
      <c r="B57" s="43">
        <f>B50++B51+B53+B54+B55</f>
        <v>0</v>
      </c>
      <c r="C57" s="92" t="s">
        <v>102</v>
      </c>
      <c r="D57" s="46">
        <f>+D50+D51+D53+D54+D55</f>
        <v>0</v>
      </c>
    </row>
  </sheetData>
  <conditionalFormatting sqref="L8">
    <cfRule type="cellIs" dxfId="15" priority="1" operator="greaterThan">
      <formula>0.8</formula>
    </cfRule>
  </conditionalFormatting>
  <dataValidations count="38">
    <dataValidation allowBlank="1" showInputMessage="1" showErrorMessage="1" promptTitle="Bénévolat " prompt="Temps donné gracieusement" sqref="A53"/>
    <dataValidation allowBlank="1" showInputMessage="1" showErrorMessage="1" promptTitle="Contributions volontaires" prompt="Fourniture par un tiers de travail de biens ou de services à titre gratuit. obj: faire apparaître l'ensemble des aides que reçoit l'association, de même que les charges ou dépenses ainsi économisées, qu'elle n'a donc pas à supporter" sqref="A52"/>
    <dataValidation allowBlank="1" showInputMessage="1" showErrorMessage="1" promptTitle="78-reprises sur amo et provision" prompt="Par exemple reprise d'une provision antérieurement passée en comptabilité et dont la charge devient certaine, effective et définitive ou reprise des amortissements Iors de la vente d'un bien immobilisé inscrit à l'actif" sqref="C37"/>
    <dataValidation allowBlank="1" showInputMessage="1" showErrorMessage="1" promptTitle="Produits exeptionnels" prompt="Ne se rapportant pas à l'activité courante et normale de l'association, libéralités reçues (donations entre vifs et legs testamentaires) ; prix de cession des immobilisations ; quote-part de subventions d'investissement virée au résultat de l'exercice" sqref="C35"/>
    <dataValidation allowBlank="1" showInputMessage="1" showErrorMessage="1" promptTitle="Produits financiers" prompt="Revenus et intérêts des différents placements (Livret A, actions, valeurs mobilières de placement...)." sqref="C34"/>
    <dataValidation allowBlank="1" showInputMessage="1" showErrorMessage="1" promptTitle="Cotisations" prompt="Distinguer les cotisations avec et sans contrepartie" sqref="C31"/>
    <dataValidation allowBlank="1" showInputMessage="1" showErrorMessage="1" promptTitle="75-Autres produits" prompt="Remboursements de frais au titre de la formation professionnelle ; redevances pour concessions, brevets, licences, etc." sqref="C30"/>
    <dataValidation allowBlank="1" showInputMessage="1" showErrorMessage="1" promptTitle="État" prompt="État : préciser Ie(s) ministère(s), directions ou services déconcentrés sollicité(s)" sqref="C14"/>
    <dataValidation allowBlank="1" showInputMessage="1" showErrorMessage="1" promptTitle="Organismes sociaux " prompt="(CAF, etc. détailler)" sqref="C24"/>
    <dataValidation allowBlank="1" showInputMessage="1" showErrorMessage="1" promptTitle="Communes" prompt="Lister, identifier les collectivités sollicitées" sqref="C22"/>
    <dataValidation allowBlank="1" showInputMessage="1" showErrorMessage="1" promptTitle="Subvention d'exploitation" prompt="Subventions publiques ou privées, de fonctionnement (y compris fonctionnement global de la structure). « Fonds à engager » reçus en vue d'une opération préalablement déterminée. " sqref="C13"/>
    <dataValidation allowBlank="1" showInputMessage="1" showErrorMessage="1" promptTitle="Produits des activités annexes" prompt="ex : Les biens reçus en nature (dons manuels) peuvent être, soit utilisés pour les besoins de l'activité, soit vendus." sqref="C10"/>
    <dataValidation allowBlank="1" showInputMessage="1" showErrorMessage="1" promptTitle="Vente produits fini, marchandise" prompt="Marchandises stockées ou non, revendues en l'état par l'association._x000a_Exemple : vente d'articles aux couleurs de l'association (T-shirts, maillots, cabas, etc.)_x000a_" sqref="C8"/>
    <dataValidation allowBlank="1" showInputMessage="1" showErrorMessage="1" promptTitle="Reports en fonds dédiés" prompt="Partie des ressources affectées reçues au cours de l'exercice et non utilisées en fin d'exercice._x000a_" sqref="A42"/>
    <dataValidation allowBlank="1" showInputMessage="1" showErrorMessage="1" promptTitle="Dotation aux amortissements" prompt="Prise en compte de l'usure des biens de I’association inscrits à l'actif du bilan. Elle se calcule en fonction du prix d’achat et de sa durée d'utilisation_x000a_ex: véhicule amorti en 5 ans 2000/5 = 4000€/an" sqref="A41"/>
    <dataValidation allowBlank="1" showInputMessage="1" showErrorMessage="1" promptTitle="Charges exeptionnelles" prompt="Dépenses qui ont un caractère inhabituel, par rapport à I’activité ordinaire ou courante. Exemple : une_x000a_amende pour excès de vitesse." sqref="A39"/>
    <dataValidation allowBlank="1" showInputMessage="1" showErrorMessage="1" promptTitle="Charges financières" prompt="Les intérêts d’emprunt. Cela inclut également les pénalités de retard dans le paiement des échéances d'un crédit le cas échéant. Charges nettes résultant des cessions de valeurs mobilières de placement lorsque celles-ci se traduisent par une moins-value" sqref="A38"/>
    <dataValidation allowBlank="1" showInputMessage="1" showErrorMessage="1" promptTitle="Autres charges de personnel" prompt="Charges de personnel marginales telles que des indemnités versées à un stagiaire" sqref="A35"/>
    <dataValidation allowBlank="1" showInputMessage="1" showErrorMessage="1" promptTitle="Charges et cotisations sociales" prompt="Cotisations sociales versées par l'association en tant qu'empIoyeur à l'URSSAF, aux mutuelles, aux caisses de retraites, à Pôle Emploi et aux autres organismes sociaux. Entrent aussi dans les charges sociales." sqref="A34"/>
    <dataValidation allowBlank="1" showInputMessage="1" showErrorMessage="1" promptTitle="Imp. et taxes sur rémunérations" prompt="Taxe sur les salaires, contribution au fonds de développement pour l'insertion professionnelle des handicapés" sqref="A29"/>
    <dataValidation allowBlank="1" showInputMessage="1" showErrorMessage="1" promptTitle="autre impôts et taxes" prompt="La taxe dite « Versement transport » perçue par les URSSAF_x000a_Taxe d'habitation (pour les seuls locaux non accessibles « au public ») ; Taxe foncière sur les biens possédés par l'association" sqref="A30"/>
    <dataValidation allowBlank="1" showInputMessage="1" showErrorMessage="1" promptTitle="Rémunérations du personnel" prompt="Rémunération principale brute des personnels, indemnités pour heures supplémentaires, congés payés, primes, indemnités et avantages divers ; chèques repas ou déjeuner" sqref="A33"/>
    <dataValidation allowBlank="1" showInputMessage="1" showErrorMessage="1" promptTitle="Services bancaires" prompt="Charges de rémunération d'un service bancaire telles que les frais sur l'émission d'un emprunt. Les intérêts payés sur un crédit sont des charges financières, et n'entrent pas dans cette catégorie" sqref="A25"/>
    <dataValidation allowBlank="1" showInputMessage="1" showErrorMessage="1" promptTitle="Déplacements, missions et récept" prompt="Frais de déplacements ou de missions des salariés, volontaires et bénévoles : restaurant, hôtel, péage, indemnités kilométriques, déménagement, etc." sqref="A24"/>
    <dataValidation allowBlank="1" showInputMessage="1" showErrorMessage="1" promptTitle="Publicité, publications" prompt="Les dépenses liées aux moyens et opérations de communications utilisés pour faire connaître votre activité/vos projets : frais d'annonces, d'imprimés, d'insertion, de catalogues et de publications diverses. Frais engagés pour les foires et expositions._x000a_" sqref="A23"/>
    <dataValidation allowBlank="1" showInputMessage="1" showErrorMessage="1" promptTitle="Rémunérations intermédiaires " prompt="Honoraires ou indemnités versés à des tiers et pour lesquelles il n'y a pas versement de charges sociales. Sommes versées à des membres de professions libérales (avocats, experts comptables...)" sqref="A22"/>
    <dataValidation allowBlank="1" showInputMessage="1" showErrorMessage="1" promptTitle="Service ext. Divers" prompt="Frais de colloques, séminaires, conférences." sqref="A19"/>
    <dataValidation allowBlank="1" showInputMessage="1" showErrorMessage="1" promptTitle="Documentation" prompt="Dépenses d'abonnement à des publications spécialisées ou achats d'ouvrages par exemple. " sqref="A18"/>
    <dataValidation allowBlank="1" showInputMessage="1" showErrorMessage="1" promptTitle="Primes d'assurance" prompt="Primes des contrats « multirisques » contre incendie, vandalisme, dégâts des eaux, vol, tempête, etc. pour les bâtiments et les biens ; des contrats des véhicules nécessaires à l'activité ; de responsabilité civile" sqref="A17"/>
    <dataValidation allowBlank="1" showInputMessage="1" showErrorMessage="1" promptTitle="Entretien et réparation" prompt="Par exemple : travaux d'entretien, comme la rénovation des peintures, ou de réparation d'un véhicule,_x000a_les frais de blanchissage et de nettoyage des locaux, etc." sqref="A16"/>
    <dataValidation allowBlank="1" showInputMessage="1" showErrorMessage="1" promptTitle="Loc. mobilières et immobilières" prompt="Charges liées à l'usage d'un bien dont l'association n'est pas propriétaire : local, véhicule loué à l'année_x000a_Il s'agit des loyers versés des charges du contrat de location, taxes locatives et impots remboursés par le bailleur/propriétaire" sqref="A15"/>
    <dataValidation allowBlank="1" showInputMessage="1" showErrorMessage="1" promptTitle="Autres charges de gestion cour." prompt="Redevance pour concession brevets; pertes sur créances irrécouvrables (subventions acquises annulées, factures clients impayées), subventions attribuées par I’association, etc." sqref="A37"/>
    <dataValidation allowBlank="1" showInputMessage="1" showErrorMessage="1" promptTitle="Autres services ext. divers" prompt="Frais postaux télécommunication, cotisations versées, acquittées et liées à l'activité ; par exemple à un syndicat professionnel." sqref="A26"/>
    <dataValidation allowBlank="1" showInputMessage="1" showErrorMessage="1" prompt="réparti le plus souvent sur plusieurs activités/actions/projets/axes d'intervention de l'association, constituées par l'assurance responsabilité civile, les « frais de siège » (salaires, électricité, chauffage, assurance des locaux, etc.) " sqref="A44"/>
    <dataValidation allowBlank="1" showInputMessage="1" showErrorMessage="1" promptTitle="Achats non stockés" prompt="Fournitures ayant la caractéristiques de ne pas être stockables : gaz, électricité, carburant..." sqref="A10"/>
    <dataValidation allowBlank="1" showInputMessage="1" showErrorMessage="1" promptTitle="Achats matières et fournitures" prompt="BIENS : achetés avant d'être revendus ou consommés : fournitures de bureau, produits d'entretien... _x000a_+ marchandises acquises pour la mise en oeuvre d'un projet ou d'un événement &quot;goodies&quot; ayant vocation à être revendus dans le cadre de la récolte de fonds" sqref="A9"/>
    <dataValidation allowBlank="1" showErrorMessage="1" promptTitle="Transfert de charges" prompt="Le transfert de charges permet de neutraliser une charge d'exploitation comptabilisée en cours d’exercice, par exemple pour la rattacher à l'exercice suivant_x000a_" sqref="C38"/>
    <dataValidation allowBlank="1" showInputMessage="1" showErrorMessage="1" promptTitle="Prestations de services" prompt="Services rendus et « facturés » par l'association à des tiers, des bénéficiaires, des adhérents, etc. Exemple : la « participation aux frais » pour conseils juridiques d'associations de défense des droits ou pour représentations socio-culturelles_x000a_" sqref="C9"/>
  </dataValidations>
  <pageMargins left="0.31535433070866142" right="0.31535433070866142" top="0.51181102362204733" bottom="0.51181102362204733" header="0.47204724409448823" footer="0.47204724409448823"/>
  <pageSetup paperSize="9" scale="98" fitToWidth="0" fitToHeight="0" pageOrder="overThenDown" orientation="portrait" useFirstPageNumber="1" verticalDpi="0" r:id="rId1"/>
  <headerFooter alignWithMargins="0"/>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topLeftCell="A31" workbookViewId="0">
      <selection activeCell="C53" sqref="C53"/>
    </sheetView>
  </sheetViews>
  <sheetFormatPr baseColWidth="10" defaultRowHeight="14.25" x14ac:dyDescent="0.2"/>
  <cols>
    <col min="1" max="1" width="38.625" customWidth="1"/>
    <col min="2" max="2" width="20.625" customWidth="1"/>
    <col min="3" max="3" width="38.625" customWidth="1"/>
    <col min="4" max="4" width="20.625" customWidth="1"/>
    <col min="5" max="9" width="10.75" customWidth="1"/>
    <col min="10" max="10" width="19.25" customWidth="1"/>
    <col min="11" max="1020" width="10.75" customWidth="1"/>
  </cols>
  <sheetData>
    <row r="1" spans="1:13" ht="15.75" x14ac:dyDescent="0.25">
      <c r="A1" s="6" t="s">
        <v>111</v>
      </c>
      <c r="B1" s="6" t="s">
        <v>110</v>
      </c>
    </row>
    <row r="2" spans="1:13" x14ac:dyDescent="0.2">
      <c r="A2" s="1"/>
    </row>
    <row r="3" spans="1:13" x14ac:dyDescent="0.2">
      <c r="A3" s="7" t="s">
        <v>109</v>
      </c>
      <c r="B3" s="7"/>
    </row>
    <row r="4" spans="1:13" x14ac:dyDescent="0.2">
      <c r="A4" s="1"/>
    </row>
    <row r="5" spans="1:13" s="2" customFormat="1" ht="25.5" x14ac:dyDescent="0.2">
      <c r="A5" s="9" t="s">
        <v>2</v>
      </c>
      <c r="B5" s="13" t="s">
        <v>107</v>
      </c>
      <c r="C5" s="10" t="s">
        <v>3</v>
      </c>
      <c r="D5" s="18" t="s">
        <v>108</v>
      </c>
      <c r="G5" s="95"/>
      <c r="H5" s="96"/>
      <c r="I5" s="96"/>
      <c r="J5" s="96"/>
      <c r="K5" s="96"/>
      <c r="L5" s="96"/>
    </row>
    <row r="6" spans="1:13" s="2" customFormat="1" ht="12.75" customHeight="1" x14ac:dyDescent="0.2">
      <c r="A6" s="15"/>
      <c r="B6" s="16"/>
      <c r="C6" s="15"/>
      <c r="D6" s="17"/>
      <c r="G6" s="96"/>
      <c r="H6" s="96"/>
      <c r="I6" s="96"/>
      <c r="J6" s="96"/>
      <c r="K6" s="96"/>
      <c r="L6" s="96"/>
    </row>
    <row r="7" spans="1:13" s="2" customFormat="1" ht="30" x14ac:dyDescent="0.2">
      <c r="A7" s="50" t="s">
        <v>48</v>
      </c>
      <c r="B7" s="53"/>
      <c r="C7" s="117" t="s">
        <v>57</v>
      </c>
      <c r="D7" s="109"/>
      <c r="G7" s="73"/>
      <c r="H7" s="73"/>
      <c r="I7" s="98"/>
      <c r="J7" s="98"/>
      <c r="K7" s="98"/>
      <c r="L7" s="98"/>
      <c r="M7" s="103"/>
    </row>
    <row r="8" spans="1:13" s="2" customFormat="1" ht="15" x14ac:dyDescent="0.25">
      <c r="A8" s="21" t="s">
        <v>23</v>
      </c>
      <c r="B8" s="24"/>
      <c r="C8" s="118" t="s">
        <v>24</v>
      </c>
      <c r="D8" s="110"/>
      <c r="G8" s="97"/>
      <c r="H8" s="66"/>
      <c r="I8" s="99"/>
      <c r="J8" s="100"/>
      <c r="K8" s="101"/>
      <c r="L8" s="102"/>
      <c r="M8" s="103"/>
    </row>
    <row r="9" spans="1:13" s="2" customFormat="1" ht="15" x14ac:dyDescent="0.2">
      <c r="A9" s="20" t="s">
        <v>22</v>
      </c>
      <c r="B9" s="27"/>
      <c r="C9" s="118" t="s">
        <v>23</v>
      </c>
      <c r="D9" s="111"/>
    </row>
    <row r="10" spans="1:13" s="2" customFormat="1" ht="15" x14ac:dyDescent="0.2">
      <c r="A10" s="20" t="s">
        <v>43</v>
      </c>
      <c r="B10" s="5"/>
      <c r="C10" s="118" t="s">
        <v>66</v>
      </c>
      <c r="D10" s="112"/>
    </row>
    <row r="11" spans="1:13" ht="15" x14ac:dyDescent="0.2">
      <c r="A11" s="20" t="s">
        <v>44</v>
      </c>
      <c r="B11" s="5"/>
      <c r="C11" s="119"/>
      <c r="D11" s="113"/>
    </row>
    <row r="12" spans="1:13" ht="15" x14ac:dyDescent="0.2">
      <c r="A12" s="104"/>
      <c r="B12" s="27"/>
      <c r="C12" s="119"/>
      <c r="D12" s="113"/>
    </row>
    <row r="13" spans="1:13" ht="15" x14ac:dyDescent="0.2">
      <c r="A13" s="20"/>
      <c r="B13" s="27"/>
      <c r="C13" s="119" t="s">
        <v>58</v>
      </c>
      <c r="D13" s="113"/>
    </row>
    <row r="14" spans="1:13" ht="15" x14ac:dyDescent="0.2">
      <c r="A14" s="29" t="s">
        <v>49</v>
      </c>
      <c r="B14" s="27"/>
      <c r="C14" s="119" t="s">
        <v>25</v>
      </c>
      <c r="D14" s="113"/>
    </row>
    <row r="15" spans="1:13" ht="15" x14ac:dyDescent="0.25">
      <c r="A15" s="8" t="s">
        <v>28</v>
      </c>
      <c r="B15" s="24"/>
      <c r="C15" s="119"/>
      <c r="D15" s="113"/>
    </row>
    <row r="16" spans="1:13" ht="15" x14ac:dyDescent="0.25">
      <c r="A16" s="8" t="s">
        <v>29</v>
      </c>
      <c r="B16" s="24"/>
      <c r="C16" s="119" t="s">
        <v>26</v>
      </c>
      <c r="D16" s="113"/>
    </row>
    <row r="17" spans="1:4" ht="15" x14ac:dyDescent="0.25">
      <c r="A17" s="8" t="s">
        <v>46</v>
      </c>
      <c r="B17" s="24"/>
      <c r="C17" s="119" t="s">
        <v>27</v>
      </c>
      <c r="D17" s="113"/>
    </row>
    <row r="18" spans="1:4" ht="15" x14ac:dyDescent="0.25">
      <c r="A18" s="8" t="s">
        <v>5</v>
      </c>
      <c r="B18" s="24"/>
      <c r="C18" s="119" t="s">
        <v>106</v>
      </c>
      <c r="D18" s="113"/>
    </row>
    <row r="19" spans="1:4" ht="15" x14ac:dyDescent="0.25">
      <c r="A19" s="8" t="s">
        <v>7</v>
      </c>
      <c r="B19" s="24"/>
      <c r="C19" s="119"/>
      <c r="D19" s="113"/>
    </row>
    <row r="20" spans="1:4" ht="15" x14ac:dyDescent="0.25">
      <c r="A20" s="8"/>
      <c r="B20" s="24"/>
      <c r="C20" s="119" t="s">
        <v>30</v>
      </c>
      <c r="D20" s="113"/>
    </row>
    <row r="21" spans="1:4" ht="15" x14ac:dyDescent="0.25">
      <c r="A21" s="29" t="s">
        <v>47</v>
      </c>
      <c r="B21" s="24"/>
      <c r="C21" s="119"/>
      <c r="D21" s="113"/>
    </row>
    <row r="22" spans="1:4" ht="15" x14ac:dyDescent="0.2">
      <c r="A22" s="20" t="s">
        <v>31</v>
      </c>
      <c r="B22" s="27"/>
      <c r="C22" s="119" t="s">
        <v>6</v>
      </c>
      <c r="D22" s="113"/>
    </row>
    <row r="23" spans="1:4" ht="15" x14ac:dyDescent="0.2">
      <c r="A23" s="20" t="s">
        <v>32</v>
      </c>
      <c r="B23" s="27"/>
      <c r="C23" s="120" t="s">
        <v>72</v>
      </c>
      <c r="D23" s="113"/>
    </row>
    <row r="24" spans="1:4" ht="15" x14ac:dyDescent="0.2">
      <c r="A24" s="20" t="s">
        <v>33</v>
      </c>
      <c r="B24" s="27"/>
      <c r="C24" s="119" t="s">
        <v>34</v>
      </c>
      <c r="D24" s="113"/>
    </row>
    <row r="25" spans="1:4" ht="15" x14ac:dyDescent="0.25">
      <c r="A25" s="20" t="s">
        <v>35</v>
      </c>
      <c r="B25" s="24"/>
      <c r="C25" s="119"/>
      <c r="D25" s="113"/>
    </row>
    <row r="26" spans="1:4" ht="15" x14ac:dyDescent="0.2">
      <c r="A26" s="20" t="s">
        <v>7</v>
      </c>
      <c r="B26" s="27"/>
      <c r="C26" s="119"/>
      <c r="D26" s="113"/>
    </row>
    <row r="27" spans="1:4" ht="15" x14ac:dyDescent="0.2">
      <c r="A27" s="8"/>
      <c r="B27" s="27"/>
      <c r="C27" s="121" t="s">
        <v>36</v>
      </c>
      <c r="D27" s="112"/>
    </row>
    <row r="28" spans="1:4" ht="15" x14ac:dyDescent="0.2">
      <c r="A28" s="29" t="s">
        <v>50</v>
      </c>
      <c r="B28" s="27"/>
      <c r="C28" s="121" t="s">
        <v>38</v>
      </c>
      <c r="D28" s="112"/>
    </row>
    <row r="29" spans="1:4" ht="15" x14ac:dyDescent="0.2">
      <c r="A29" s="20" t="s">
        <v>37</v>
      </c>
      <c r="B29" s="27"/>
      <c r="C29" s="121"/>
      <c r="D29" s="112"/>
    </row>
    <row r="30" spans="1:4" ht="15" x14ac:dyDescent="0.2">
      <c r="A30" s="20" t="s">
        <v>39</v>
      </c>
      <c r="B30" s="27"/>
      <c r="C30" s="122" t="s">
        <v>59</v>
      </c>
      <c r="D30" s="112"/>
    </row>
    <row r="31" spans="1:4" ht="15" x14ac:dyDescent="0.2">
      <c r="A31" s="20"/>
      <c r="B31" s="5"/>
      <c r="C31" s="121" t="s">
        <v>8</v>
      </c>
      <c r="D31" s="112"/>
    </row>
    <row r="32" spans="1:4" ht="15" x14ac:dyDescent="0.2">
      <c r="A32" s="29" t="s">
        <v>51</v>
      </c>
      <c r="B32" s="27"/>
      <c r="C32" s="121" t="s">
        <v>9</v>
      </c>
      <c r="D32" s="112"/>
    </row>
    <row r="33" spans="1:4" ht="15" x14ac:dyDescent="0.2">
      <c r="A33" s="20" t="s">
        <v>40</v>
      </c>
      <c r="B33" s="27"/>
      <c r="C33" s="121"/>
      <c r="D33" s="112"/>
    </row>
    <row r="34" spans="1:4" ht="15" x14ac:dyDescent="0.2">
      <c r="A34" s="20" t="s">
        <v>63</v>
      </c>
      <c r="B34" s="27"/>
      <c r="C34" s="122" t="s">
        <v>60</v>
      </c>
      <c r="D34" s="112"/>
    </row>
    <row r="35" spans="1:4" ht="15" x14ac:dyDescent="0.2">
      <c r="A35" s="20" t="s">
        <v>41</v>
      </c>
      <c r="B35" s="27"/>
      <c r="C35" s="122" t="s">
        <v>61</v>
      </c>
      <c r="D35" s="112"/>
    </row>
    <row r="36" spans="1:4" x14ac:dyDescent="0.2">
      <c r="A36" s="8"/>
      <c r="B36" s="5"/>
      <c r="C36" s="121"/>
      <c r="D36" s="112"/>
    </row>
    <row r="37" spans="1:4" ht="15" x14ac:dyDescent="0.2">
      <c r="A37" s="29" t="s">
        <v>52</v>
      </c>
      <c r="B37" s="27"/>
      <c r="C37" s="122" t="s">
        <v>62</v>
      </c>
      <c r="D37" s="112"/>
    </row>
    <row r="38" spans="1:4" ht="15" x14ac:dyDescent="0.2">
      <c r="A38" s="29" t="s">
        <v>53</v>
      </c>
      <c r="B38" s="27"/>
      <c r="C38" s="123"/>
      <c r="D38" s="111"/>
    </row>
    <row r="39" spans="1:4" ht="15" x14ac:dyDescent="0.2">
      <c r="A39" s="29" t="s">
        <v>54</v>
      </c>
      <c r="B39" s="5"/>
      <c r="C39" s="118"/>
      <c r="D39" s="111"/>
    </row>
    <row r="40" spans="1:4" ht="15" x14ac:dyDescent="0.2">
      <c r="A40" s="8"/>
      <c r="B40" s="5"/>
      <c r="C40" s="121"/>
      <c r="D40" s="111"/>
    </row>
    <row r="41" spans="1:4" ht="30" x14ac:dyDescent="0.2">
      <c r="A41" s="49" t="s">
        <v>55</v>
      </c>
      <c r="B41" s="27"/>
      <c r="C41" s="122"/>
      <c r="D41" s="111"/>
    </row>
    <row r="42" spans="1:4" ht="15" x14ac:dyDescent="0.2">
      <c r="A42" s="20" t="s">
        <v>65</v>
      </c>
      <c r="B42" s="27"/>
      <c r="C42" s="118"/>
      <c r="D42" s="111"/>
    </row>
    <row r="43" spans="1:4" ht="15" x14ac:dyDescent="0.2">
      <c r="A43" s="84"/>
      <c r="B43" s="107"/>
      <c r="C43" s="124"/>
      <c r="D43" s="111"/>
    </row>
    <row r="44" spans="1:4" ht="51" x14ac:dyDescent="0.2">
      <c r="A44" s="31" t="s">
        <v>56</v>
      </c>
      <c r="B44" s="108"/>
      <c r="C44" s="33"/>
      <c r="D44" s="114"/>
    </row>
    <row r="45" spans="1:4" ht="15" x14ac:dyDescent="0.2">
      <c r="A45" s="20" t="s">
        <v>19</v>
      </c>
      <c r="B45" s="105"/>
      <c r="C45" s="125"/>
      <c r="D45" s="115"/>
    </row>
    <row r="46" spans="1:4" ht="15" x14ac:dyDescent="0.2">
      <c r="A46" s="20" t="s">
        <v>20</v>
      </c>
      <c r="B46" s="105"/>
      <c r="C46" s="125"/>
      <c r="D46" s="115"/>
    </row>
    <row r="47" spans="1:4" ht="15" x14ac:dyDescent="0.2">
      <c r="A47" s="20" t="s">
        <v>9</v>
      </c>
      <c r="B47" s="105"/>
      <c r="C47" s="125"/>
      <c r="D47" s="115"/>
    </row>
    <row r="48" spans="1:4" ht="15" x14ac:dyDescent="0.2">
      <c r="A48" s="20" t="s">
        <v>21</v>
      </c>
      <c r="B48" s="105"/>
      <c r="C48" s="125"/>
      <c r="D48" s="115"/>
    </row>
    <row r="49" spans="1:4" ht="15" x14ac:dyDescent="0.2">
      <c r="A49" s="36"/>
      <c r="B49" s="106"/>
      <c r="C49" s="126"/>
      <c r="D49" s="116"/>
    </row>
    <row r="50" spans="1:4" ht="15" x14ac:dyDescent="0.2">
      <c r="A50" s="42" t="s">
        <v>10</v>
      </c>
      <c r="B50" s="43">
        <f>SUM(B7:B49)</f>
        <v>0</v>
      </c>
      <c r="C50" s="45" t="s">
        <v>11</v>
      </c>
      <c r="D50" s="46">
        <f>SUM(D7:D49)</f>
        <v>0</v>
      </c>
    </row>
    <row r="51" spans="1:4" x14ac:dyDescent="0.2">
      <c r="A51" s="89" t="s">
        <v>100</v>
      </c>
      <c r="B51" s="85" t="str">
        <f>IF(D50&gt;B50,+D50-B50,"0")</f>
        <v>0</v>
      </c>
      <c r="C51" s="90" t="s">
        <v>101</v>
      </c>
      <c r="D51" s="86" t="str">
        <f>IF(B50&gt;D50,B50-D50,"0")</f>
        <v>0</v>
      </c>
    </row>
    <row r="52" spans="1:4" ht="30" x14ac:dyDescent="0.2">
      <c r="A52" s="49" t="s">
        <v>67</v>
      </c>
      <c r="B52" s="30"/>
      <c r="C52" s="26" t="s">
        <v>68</v>
      </c>
      <c r="D52" s="27"/>
    </row>
    <row r="53" spans="1:4" ht="15" x14ac:dyDescent="0.2">
      <c r="A53" s="127" t="s">
        <v>112</v>
      </c>
      <c r="B53" s="30"/>
      <c r="C53" s="128" t="s">
        <v>112</v>
      </c>
      <c r="D53" s="27">
        <f>Tableau134[[#This Row],[Budget projet
Montant charges €]]</f>
        <v>0</v>
      </c>
    </row>
    <row r="54" spans="1:4" ht="15" x14ac:dyDescent="0.2">
      <c r="A54" s="20" t="s">
        <v>42</v>
      </c>
      <c r="B54" s="30"/>
      <c r="C54" s="28" t="s">
        <v>42</v>
      </c>
      <c r="D54" s="27"/>
    </row>
    <row r="55" spans="1:4" ht="15" x14ac:dyDescent="0.2">
      <c r="A55" s="20" t="s">
        <v>13</v>
      </c>
      <c r="B55" s="30"/>
      <c r="C55" s="28" t="s">
        <v>13</v>
      </c>
      <c r="D55" s="27"/>
    </row>
    <row r="56" spans="1:4" ht="15" x14ac:dyDescent="0.2">
      <c r="A56" s="20"/>
      <c r="B56" s="30"/>
      <c r="C56" s="28"/>
      <c r="D56" s="27"/>
    </row>
    <row r="57" spans="1:4" ht="30" x14ac:dyDescent="0.2">
      <c r="A57" s="93" t="s">
        <v>103</v>
      </c>
      <c r="B57" s="43">
        <f>SUM(B50:B56)</f>
        <v>0</v>
      </c>
      <c r="C57" s="92" t="s">
        <v>102</v>
      </c>
      <c r="D57" s="46">
        <f>SUM(D50:D56)</f>
        <v>0</v>
      </c>
    </row>
  </sheetData>
  <conditionalFormatting sqref="L8">
    <cfRule type="cellIs" dxfId="7" priority="1" operator="greaterThan">
      <formula>0.8</formula>
    </cfRule>
  </conditionalFormatting>
  <dataValidations count="38">
    <dataValidation allowBlank="1" showInputMessage="1" showErrorMessage="1" promptTitle="Prestations de services" prompt="Services rendus et « facturés » par l'association à des tiers, des bénéficiaires, des adhérents, etc. Exemple : la « participation aux frais » pour conseils juridiques d'associations de défense des droits ou pour représentations socio-culturelles_x000a_" sqref="C9"/>
    <dataValidation allowBlank="1" showErrorMessage="1" promptTitle="Transfert de charges" prompt="Le transfert de charges permet de neutraliser une charge d'exploitation comptabilisée en cours d’exercice, par exemple pour la rattacher à l'exercice suivant_x000a_" sqref="C38"/>
    <dataValidation allowBlank="1" showInputMessage="1" showErrorMessage="1" promptTitle="Achats matières et fournitures" prompt="BIENS : achetés avant d'être revendus ou consommés : fournitures de bureau, produits d'entretien... _x000a_+ marchandises acquises pour la mise en oeuvre d'un projet ou d'un événement &quot;goodies&quot; ayant vocation à être revendus dans le cadre de la récolte de fonds" sqref="A9"/>
    <dataValidation allowBlank="1" showInputMessage="1" showErrorMessage="1" promptTitle="Achats non stockés" prompt="Fournitures ayant la caractéristiques de ne pas être stockables : gaz, électricité, carburant..." sqref="A10"/>
    <dataValidation allowBlank="1" showInputMessage="1" showErrorMessage="1" prompt="réparti le plus souvent sur plusieurs activités/actions/projets/axes d'intervention de l'association, constituées par l'assurance responsabilité civile, les « frais de siège » (salaires, électricité, chauffage, assurance des locaux, etc.) " sqref="A44"/>
    <dataValidation allowBlank="1" showInputMessage="1" showErrorMessage="1" promptTitle="Autres services ext. divers" prompt="Frais postaux télécommunication, cotisations versées, acquittées et liées à l'activité ; par exemple à un syndicat professionnel." sqref="A26"/>
    <dataValidation allowBlank="1" showInputMessage="1" showErrorMessage="1" promptTitle="Autres charges de gestion cour." prompt="Redevance pour concession brevets; pertes sur créances irrécouvrables (subventions acquises annulées, factures clients impayées), subventions attribuées par I’association, etc." sqref="A37"/>
    <dataValidation allowBlank="1" showInputMessage="1" showErrorMessage="1" promptTitle="Loc. mobilières et immobilières" prompt="Charges liées à l'usage d'un bien dont l'association n'est pas propriétaire : local, véhicule loué à l'année_x000a_Il s'agit des loyers versés des charges du contrat de location, taxes locatives et impots remboursés par le bailleur/propriétaire" sqref="A15"/>
    <dataValidation allowBlank="1" showInputMessage="1" showErrorMessage="1" promptTitle="Entretien et réparation" prompt="Par exemple : travaux d'entretien, comme la rénovation des peintures, ou de réparation d'un véhicule,_x000a_les frais de blanchissage et de nettoyage des locaux, etc." sqref="A16"/>
    <dataValidation allowBlank="1" showInputMessage="1" showErrorMessage="1" promptTitle="Primes d'assurance" prompt="Primes des contrats « multirisques » contre incendie, vandalisme, dégâts des eaux, vol, tempête, etc. pour les bâtiments et les biens ; des contrats des véhicules nécessaires à l'activité ; de responsabilité civile" sqref="A17"/>
    <dataValidation allowBlank="1" showInputMessage="1" showErrorMessage="1" promptTitle="Documentation" prompt="Dépenses d'abonnement à des publications spécialisées ou achats d'ouvrages par exemple. " sqref="A18"/>
    <dataValidation allowBlank="1" showInputMessage="1" showErrorMessage="1" promptTitle="Service ext. Divers" prompt="Frais de colloques, séminaires, conférences." sqref="A19"/>
    <dataValidation allowBlank="1" showInputMessage="1" showErrorMessage="1" promptTitle="Rémunérations intermédiaires " prompt="Honoraires ou indemnités versés à des tiers et pour lesquelles il n'y a pas versement de charges sociales. Sommes versées à des membres de professions libérales (avocats, experts comptables...)" sqref="A22"/>
    <dataValidation allowBlank="1" showInputMessage="1" showErrorMessage="1" promptTitle="Publicité, publications" prompt="Les dépenses liées aux moyens et opérations de communications utilisés pour faire connaître votre activité/vos projets : frais d'annonces, d'imprimés, d'insertion, de catalogues et de publications diverses. Frais engagés pour les foires et expositions._x000a_" sqref="A23"/>
    <dataValidation allowBlank="1" showInputMessage="1" showErrorMessage="1" promptTitle="Déplacements, missions et récept" prompt="Frais de déplacements ou de missions des salariés, volontaires et bénévoles : restaurant, hôtel, péage, indemnités kilométriques, déménagement, etc." sqref="A24"/>
    <dataValidation allowBlank="1" showInputMessage="1" showErrorMessage="1" promptTitle="Services bancaires" prompt="Charges de rémunération d'un service bancaire telles que les frais sur l'émission d'un emprunt. Les intérêts payés sur un crédit sont des charges financières, et n'entrent pas dans cette catégorie" sqref="A25"/>
    <dataValidation allowBlank="1" showInputMessage="1" showErrorMessage="1" promptTitle="Rémunérations du personnel" prompt="Rémunération principale brute des personnels, indemnités pour heures supplémentaires, congés payés, primes, indemnités et avantages divers ; chèques repas ou déjeuner" sqref="A33"/>
    <dataValidation allowBlank="1" showInputMessage="1" showErrorMessage="1" promptTitle="autre impôts et taxes" prompt="La taxe dite « Versement transport » perçue par les URSSAF_x000a_Taxe d'habitation (pour les seuls locaux non accessibles « au public ») ; Taxe foncière sur les biens possédés par l'association" sqref="A30"/>
    <dataValidation allowBlank="1" showInputMessage="1" showErrorMessage="1" promptTitle="Imp. et taxes sur rémunérations" prompt="Taxe sur les salaires, contribution au fonds de développement pour l'insertion professionnelle des handicapés" sqref="A29"/>
    <dataValidation allowBlank="1" showInputMessage="1" showErrorMessage="1" promptTitle="Charges et cotisations sociales" prompt="Cotisations sociales versées par l'association en tant qu'empIoyeur à l'URSSAF, aux mutuelles, aux caisses de retraites, à Pôle Emploi et aux autres organismes sociaux. Entrent aussi dans les charges sociales." sqref="A34"/>
    <dataValidation allowBlank="1" showInputMessage="1" showErrorMessage="1" promptTitle="Autres charges de personnel" prompt="Charges de personnel marginales telles que des indemnités versées à un stagiaire" sqref="A35"/>
    <dataValidation allowBlank="1" showInputMessage="1" showErrorMessage="1" promptTitle="Charges financières" prompt="Les intérêts d’emprunt. Cela inclut également les pénalités de retard dans le paiement des échéances d'un crédit le cas échéant. Charges nettes résultant des cessions de valeurs mobilières de placement lorsque celles-ci se traduisent par une moins-value" sqref="A38"/>
    <dataValidation allowBlank="1" showInputMessage="1" showErrorMessage="1" promptTitle="Charges exeptionnelles" prompt="Dépenses qui ont un caractère inhabituel, par rapport à I’activité ordinaire ou courante. Exemple : une_x000a_amende pour excès de vitesse." sqref="A39"/>
    <dataValidation allowBlank="1" showInputMessage="1" showErrorMessage="1" promptTitle="Dotation aux amortissements" prompt="Prise en compte de l'usure des biens de I’association inscrits à l'actif du bilan. Elle se calcule en fonction du prix d’achat et de sa durée d'utilisation_x000a_ex: véhicule amorti en 5 ans 2000/5 = 4000€/an" sqref="A41"/>
    <dataValidation allowBlank="1" showInputMessage="1" showErrorMessage="1" promptTitle="Reports en fonds dédiés" prompt="Partie des ressources affectées reçues au cours de l'exercice et non utilisées en fin d'exercice._x000a_" sqref="A42"/>
    <dataValidation allowBlank="1" showInputMessage="1" showErrorMessage="1" promptTitle="Vente produits fini, marchandise" prompt="Marchandises stockées ou non, revendues en l'état par l'association._x000a_Exemple : vente d'articles aux couleurs de l'association (T-shirts, maillots, cabas, etc.)_x000a_" sqref="C8"/>
    <dataValidation allowBlank="1" showInputMessage="1" showErrorMessage="1" promptTitle="Produits des activités annexes" prompt="ex : Les biens reçus en nature (dons manuels) peuvent être, soit utilisés pour les besoins de l'activité, soit vendus." sqref="C10"/>
    <dataValidation allowBlank="1" showInputMessage="1" showErrorMessage="1" promptTitle="Subvention d'exploitation" prompt="Subventions publiques ou privées, de fonctionnement (y compris fonctionnement global de la structure). « Fonds à engager » reçus en vue d'une opération préalablement déterminée. " sqref="C13"/>
    <dataValidation allowBlank="1" showInputMessage="1" showErrorMessage="1" promptTitle="Communes" prompt="Lister, identifier les collectivités sollicitées" sqref="C22"/>
    <dataValidation allowBlank="1" showInputMessage="1" showErrorMessage="1" promptTitle="Organismes sociaux " prompt="(CAF, etc. détailler)" sqref="C24"/>
    <dataValidation allowBlank="1" showInputMessage="1" showErrorMessage="1" promptTitle="État" prompt="État : préciser Ie(s) ministère(s), directions ou services déconcentrés sollicité(s)" sqref="C14"/>
    <dataValidation allowBlank="1" showInputMessage="1" showErrorMessage="1" promptTitle="75-Autres produits" prompt="Remboursements de frais au titre de la formation professionnelle ; redevances pour concessions, brevets, licences, etc." sqref="C30"/>
    <dataValidation allowBlank="1" showInputMessage="1" showErrorMessage="1" promptTitle="Cotisations" prompt="Distinguer les cotisations avec et sans contrepartie" sqref="C31"/>
    <dataValidation allowBlank="1" showInputMessage="1" showErrorMessage="1" promptTitle="Produits financiers" prompt="Revenus et intérêts des différents placements (Livret A, actions, valeurs mobilières de placement...)." sqref="C34"/>
    <dataValidation allowBlank="1" showInputMessage="1" showErrorMessage="1" promptTitle="Produits exeptionnels" prompt="Ne se rapportant pas à l'activité courante et normale de l'association, libéralités reçues (donations entre vifs et legs testamentaires) ; prix de cession des immobilisations ; quote-part de subventions d'investissement virée au résultat de l'exercice" sqref="C35"/>
    <dataValidation allowBlank="1" showInputMessage="1" showErrorMessage="1" promptTitle="78-reprises sur amo et provision" prompt="Par exemple reprise d'une provision antérieurement passée en comptabilité et dont la charge devient certaine, effective et définitive ou reprise des amortissements Iors de la vente d'un bien immobilisé inscrit à l'actif" sqref="C37"/>
    <dataValidation allowBlank="1" showInputMessage="1" showErrorMessage="1" promptTitle="Contributions volontaires" prompt="Fourniture par un tiers de travail de biens ou de services à titre gratuit. obj: faire apparaître l'ensemble des aides que reçoit l'association, de même que les charges ou dépenses ainsi économisées, qu'elle n'a donc pas à supporter" sqref="A52"/>
    <dataValidation allowBlank="1" showInputMessage="1" showErrorMessage="1" promptTitle="Bénévolat " prompt="Temps donné gracieusement" sqref="A53"/>
  </dataValidations>
  <pageMargins left="0.31535433070866142" right="0.31535433070866142" top="0.51181102362204733" bottom="0.51181102362204733" header="0.47204724409448823" footer="0.47204724409448823"/>
  <pageSetup paperSize="9" scale="98" fitToWidth="0" fitToHeight="0" pageOrder="overThenDown" orientation="portrait" useFirstPageNumber="1" verticalDpi="0"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TotalTime>72</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Feuille1</vt:lpstr>
      <vt:lpstr>Budget_Général</vt:lpstr>
      <vt:lpstr>Budget_action</vt:lpstr>
      <vt:lpstr>Feuille1!Zone_d_impression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Maison des Associations</dc:creator>
  <cp:lastModifiedBy>Jérémy Le Bars</cp:lastModifiedBy>
  <cp:revision>20</cp:revision>
  <cp:lastPrinted>2017-08-29T15:34:53Z</cp:lastPrinted>
  <dcterms:created xsi:type="dcterms:W3CDTF">2016-09-30T15:01:47Z</dcterms:created>
  <dcterms:modified xsi:type="dcterms:W3CDTF">2026-05-18T15:29:16Z</dcterms:modified>
</cp:coreProperties>
</file>